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Ramón y Cajal\Datos Abiertos Memoria 2021 HURyC\"/>
    </mc:Choice>
  </mc:AlternateContent>
  <bookViews>
    <workbookView xWindow="0" yWindow="0" windowWidth="13245" windowHeight="6930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Alimentación" sheetId="13" r:id="rId13"/>
    <sheet name="Limpieza" sheetId="15" r:id="rId14"/>
    <sheet name="Seguridad y Vigilancia" sheetId="18" r:id="rId15"/>
    <sheet name="Residuos" sheetId="16" r:id="rId16"/>
    <sheet name="Residuos. Aspecto" sheetId="19" r:id="rId17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8">'Consultas Libre Elección'!#REF!</definedName>
    <definedName name="_Toc116303445" localSheetId="2">'Actividad Quirúrgica'!$A$1</definedName>
    <definedName name="_Toc116303447" localSheetId="4">Donaciones.Trasplantes!$A$1</definedName>
    <definedName name="_Toc116303448" localSheetId="5">Técnicas!$A$1</definedName>
    <definedName name="_Toc116303450" localSheetId="8">'Consultas Libre Elección'!$A$1</definedName>
    <definedName name="_Toc318202532" localSheetId="2">'Actividad Quirúrgica'!#REF!</definedName>
    <definedName name="_Toc318202539" localSheetId="9">'GDR Médicos'!#REF!</definedName>
    <definedName name="_Toc74228253" localSheetId="1">'Actividad Asistencial'!#REF!</definedName>
    <definedName name="_Toc74228255" localSheetId="3">'Consultas No Presenciales'!#REF!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8" l="1"/>
  <c r="E45" i="8"/>
  <c r="B45" i="8"/>
</calcChain>
</file>

<file path=xl/sharedStrings.xml><?xml version="1.0" encoding="utf-8"?>
<sst xmlns="http://schemas.openxmlformats.org/spreadsheetml/2006/main" count="417" uniqueCount="354">
  <si>
    <t>MEMORIA 2021</t>
  </si>
  <si>
    <t>3. Respuesta Integrada a las Necesidades Asistenciales</t>
  </si>
  <si>
    <t>Hospital Universitario Ramón y Cajal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</si>
  <si>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</si>
  <si>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</si>
  <si>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</si>
  <si>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</si>
  <si>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</si>
  <si>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</si>
  <si>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</si>
  <si>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</si>
  <si>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</si>
  <si>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</si>
  <si>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Infeccioso-SIDA</t>
  </si>
  <si>
    <t>Psiquiátrico</t>
  </si>
  <si>
    <t>Otros Médicos</t>
  </si>
  <si>
    <t>Quirúrgico</t>
  </si>
  <si>
    <t>DIÁLISIS (pacientes/mes)</t>
  </si>
  <si>
    <t>Hemodiálisis en el hospital</t>
  </si>
  <si>
    <t>Hemodiálisis en centros concertados</t>
  </si>
  <si>
    <t>Pacientes CAPD</t>
  </si>
  <si>
    <t>Fuente: SIAE</t>
  </si>
  <si>
    <t>*Estancia Media No depurada.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</si>
  <si>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</si>
  <si>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</si>
  <si>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1,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</si>
  <si>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</si>
  <si>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</si>
  <si>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</si>
  <si>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</si>
  <si>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</si>
  <si>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</si>
  <si>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</si>
  <si>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</si>
  <si>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</si>
  <si>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</si>
  <si>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</si>
  <si>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Telemedicina</t>
  </si>
  <si>
    <t>CONSULTAS PRIMERAS</t>
  </si>
  <si>
    <t>CONSULTAS SUCESIVAS</t>
  </si>
  <si>
    <t>Total Consultas Externas</t>
  </si>
  <si>
    <t>Deben tenerse en cuenta las características particulares del año 2020, y su repercusión en la actividad de los centros, en la comparación con los datos de 2021.</t>
  </si>
  <si>
    <t>Donaciones – Trasplantes</t>
  </si>
  <si>
    <t xml:space="preserve">EXTRACCIONES </t>
  </si>
  <si>
    <t>Donantes de Órganos</t>
  </si>
  <si>
    <t>Órganos con tejidos</t>
  </si>
  <si>
    <t>Órganos extraídos</t>
  </si>
  <si>
    <t>TRASPLANTES</t>
  </si>
  <si>
    <t>Trasplantes Renales</t>
  </si>
  <si>
    <t>Trasplantes Hepáticos</t>
  </si>
  <si>
    <t>Trasplantes de Progenitores Hematopoyéticos</t>
  </si>
  <si>
    <t>Trasplantes de Tejido Osteotendinoso</t>
  </si>
  <si>
    <t>Trasplantes de Córneas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</si>
  <si>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</si>
  <si>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</si>
  <si>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</si>
  <si>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</si>
  <si>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</si>
  <si>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</si>
  <si>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DERIVADAS A C.CONCERTADO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</si>
  <si>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</si>
  <si>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</si>
  <si>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</si>
  <si>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</si>
  <si>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</si>
  <si>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</si>
  <si>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</si>
  <si>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</si>
  <si>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</si>
  <si>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</si>
  <si>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Gammagrafías</t>
  </si>
  <si>
    <t>Radiología intervencionista</t>
  </si>
  <si>
    <t>TC-PET</t>
  </si>
  <si>
    <t>Litotricias</t>
  </si>
  <si>
    <t>Cateterismos cardiacos diagnósticos</t>
  </si>
  <si>
    <t>Cateterismos cardiacos terapéuticos</t>
  </si>
  <si>
    <t>OTROS PROCEDIMIENTOS</t>
  </si>
  <si>
    <t>Inserción de marcapasos permanente*</t>
  </si>
  <si>
    <t>Revisión Marcapasos con sustitución de generador*</t>
  </si>
  <si>
    <t>Revisión Marcapasos sin sustitución de generador*</t>
  </si>
  <si>
    <t>Implante/sustitución desfibriladores*</t>
  </si>
  <si>
    <t>Radiocirugía  (simple)</t>
  </si>
  <si>
    <t>Radiocirugía fraccionada  (RT estereotáxica fraccionada cerebral)</t>
  </si>
  <si>
    <t>*Los datos se refieren a Cardiología de Adultos.</t>
  </si>
  <si>
    <t>Consultas por Servicio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</si>
  <si>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</si>
  <si>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</si>
  <si>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</si>
  <si>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</si>
  <si>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</si>
  <si>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</si>
  <si>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Angiología y Cirugía Vascular</t>
  </si>
  <si>
    <t>Alergología</t>
  </si>
  <si>
    <t>Anestesia y Reanimación</t>
  </si>
  <si>
    <t>Anatomía Patológica</t>
  </si>
  <si>
    <t>Cardiología</t>
  </si>
  <si>
    <t>Cirugía Cardiaca</t>
  </si>
  <si>
    <t>Cirugía General y de Aparato Digestivo</t>
  </si>
  <si>
    <t>Cirugía Maxilofacial</t>
  </si>
  <si>
    <t>Cirugía Pediátrica</t>
  </si>
  <si>
    <t>Cirugía Plástica y Reparadora</t>
  </si>
  <si>
    <t>Cirugía Torácica</t>
  </si>
  <si>
    <t>Dermatología</t>
  </si>
  <si>
    <t>Aparato Digestivo</t>
  </si>
  <si>
    <t>Endocrinología y Nutrición</t>
  </si>
  <si>
    <t>Genética</t>
  </si>
  <si>
    <t>Ginecología</t>
  </si>
  <si>
    <t>Geriatría</t>
  </si>
  <si>
    <t>Hematología y Hemoterapia</t>
  </si>
  <si>
    <t>Inmunología</t>
  </si>
  <si>
    <t>Medicina Interna</t>
  </si>
  <si>
    <t>Medicina Nuclear</t>
  </si>
  <si>
    <t>Medicina Preventiva y Salud Pública</t>
  </si>
  <si>
    <t>Nefrología</t>
  </si>
  <si>
    <t>Neurofisiología Clínica</t>
  </si>
  <si>
    <t>Neumología</t>
  </si>
  <si>
    <t>Neurocirugía</t>
  </si>
  <si>
    <t>Neurología</t>
  </si>
  <si>
    <t>Oftalmología</t>
  </si>
  <si>
    <t>Oncología Médica</t>
  </si>
  <si>
    <t>Oncología Radioterápica</t>
  </si>
  <si>
    <t>Otorrinolaringología</t>
  </si>
  <si>
    <t>Pediatría</t>
  </si>
  <si>
    <t>Psiquiatría</t>
  </si>
  <si>
    <t>Radiología</t>
  </si>
  <si>
    <t>Rehabilitación</t>
  </si>
  <si>
    <t>Reumatología</t>
  </si>
  <si>
    <t>Salud Laboral</t>
  </si>
  <si>
    <t>Traumatología</t>
  </si>
  <si>
    <t>Unidad de Cuidados Paliativos</t>
  </si>
  <si>
    <t>Unidad del Dolor</t>
  </si>
  <si>
    <t>Urología</t>
  </si>
  <si>
    <t>Fuente: SICYT</t>
  </si>
  <si>
    <t>TOTAL</t>
  </si>
  <si>
    <t>Consultas solicitadas como consecuencia de la Libre Elección</t>
  </si>
  <si>
    <t>Número citas ENTRANTES Libre Elección</t>
  </si>
  <si>
    <t>Número citas SALIENTES Libre Elección</t>
  </si>
  <si>
    <t xml:space="preserve">Angiología y C. Vascular </t>
  </si>
  <si>
    <t>Cirugía General y del Ap. Digestivo</t>
  </si>
  <si>
    <t>Cirugía Pediátrica General</t>
  </si>
  <si>
    <t>C. Maxilofacial</t>
  </si>
  <si>
    <t>Endocrinología</t>
  </si>
  <si>
    <t>Hematología Infantil</t>
  </si>
  <si>
    <t>Medicina interna</t>
  </si>
  <si>
    <t>Obstetricia</t>
  </si>
  <si>
    <t>Pediatría AE</t>
  </si>
  <si>
    <t>Rehabilitación Adulto</t>
  </si>
  <si>
    <t>Fuente: CMCAP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</si>
  <si>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</si>
  <si>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</si>
  <si>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</si>
  <si>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</si>
  <si>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</si>
  <si>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</si>
  <si>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Estancia Media</t>
  </si>
  <si>
    <t>Peso Medio</t>
  </si>
  <si>
    <t>INFECCIONES E INFLAMACIONES PULMONARES MAYORES</t>
  </si>
  <si>
    <t>INSUFICIENCIA CARDIACA</t>
  </si>
  <si>
    <t>INFECCIONES DE RIÑÓN Y TRACTO URINARIO</t>
  </si>
  <si>
    <t>TRASTORNOS DEL TRACTO Y VESÍCULA BILIAR</t>
  </si>
  <si>
    <t>OTRA NEUMONÍA</t>
  </si>
  <si>
    <t>ACVA Y OCLUSIONES PRECEREBRALES CON INFARTO</t>
  </si>
  <si>
    <t>OTROS DIAGNÓSTICOS MENORES, SIGNOS Y SÍNTOMAS DE APARATO RESPIRATORIO</t>
  </si>
  <si>
    <t>SEPTICEMIA E INFECCIONES DISEMINADAS</t>
  </si>
  <si>
    <t>ENFERMEDAD PULMONAR OBSTRUCTIVA CRÓNICA</t>
  </si>
  <si>
    <t>OTROS DIAGNÓSTICOS DEL APARATO DIGESTIVO</t>
  </si>
  <si>
    <t>TRASTORNOS DE PÁNCREAS EXCEPTO NEOPLASIA MALIGNA</t>
  </si>
  <si>
    <t>CATETERISMO CARDIACO POR OTRA CONDICIÓN NO CORONARIA</t>
  </si>
  <si>
    <t>EMBOLISMO PULMONAR</t>
  </si>
  <si>
    <t>OTRAS ENFERMEDADES DEL SISTEMA NERVIOSO</t>
  </si>
  <si>
    <t>NEOPLASIA MALIGNA DIGESTIVA</t>
  </si>
  <si>
    <t>DAÑO AGUDO DE RINÓN</t>
  </si>
  <si>
    <t>NEOPLASIA MALIGNA DE SISTEMA HEPATOBILIAR O DE PÁNCREAS</t>
  </si>
  <si>
    <t>OTRAS GASTROENTERITIS, NÁUSEAS Y VÓMITOS</t>
  </si>
  <si>
    <t>OTRAS ENFERMEDADES DE OÍDO, NARIZ, BOCA, GARGANTA Y CRANEALES/FACIALES</t>
  </si>
  <si>
    <t>OTRA QUIMIOTERAPIA</t>
  </si>
  <si>
    <t>ACCIDENTE ISQUÉMICO TRANSITORIO</t>
  </si>
  <si>
    <t>CONVULSIONES</t>
  </si>
  <si>
    <t>NEOPLASIAS RESPIRATORIAS</t>
  </si>
  <si>
    <t>ENFERMEDAD CRÓNICA DE RIÑÓN</t>
  </si>
  <si>
    <t>OTRA ANEMIA Y TRASTORNOS HEMATOLÓGICOS Y DE ÓRGANOS HEMATOPOYÉTICOS</t>
  </si>
  <si>
    <t>TOTAL GRDs MÉDICOS</t>
  </si>
  <si>
    <t>Fuente: CMBD</t>
  </si>
  <si>
    <t>25 GRD Quirúrgicos más frecuentes</t>
  </si>
  <si>
    <t>INTERVENCIONES CORONARIAS PERCUTÁNEAS SIN IAM</t>
  </si>
  <si>
    <t>PROCEDIMIENTOS SOBRE RIÑÓN Y TRACTO URINARIO POR PROCESOS NO MALIGNOS</t>
  </si>
  <si>
    <t>SUSTITUCIÓN ARTICULACIÓN CADERA</t>
  </si>
  <si>
    <t>PROCEDIMIENTOS URETRALES Y TRANSURETRALES</t>
  </si>
  <si>
    <t>COLECISTECTOMÍA</t>
  </si>
  <si>
    <t>PROCEDIMIENTOS SOBRE RODILLA Y PARTE INFERIOR DE LA PIERNA EXCEPTO PIE</t>
  </si>
  <si>
    <t>OTROS PROCEDIMIENTOS SOBRE OÍDO, NARIZ, BOCA Y GARGANTA</t>
  </si>
  <si>
    <t>REPARACIÓN DE FRACTURA DE CADERA Y FÉMUR</t>
  </si>
  <si>
    <t>SUSTITUCIÓN ARTICULACIÓN RODILLA</t>
  </si>
  <si>
    <t>OTROS PROCEDIMIENTOS SOBRE APARATO RESPIRATORIO</t>
  </si>
  <si>
    <t>INTERVENCIONES CORONARIAS PERCUTÁNEAS CON IAM</t>
  </si>
  <si>
    <t>IMPLANT. MARCAPASOS CARDIACO PERMANENTE SIN IAM, FALLO CARDIACO O SHOCK</t>
  </si>
  <si>
    <t>PROCEDIMIENTOS SOBRE MAMA EXCEPTO MASTECTOMÍA</t>
  </si>
  <si>
    <t>PROCEDIMIENTOS SOBRE TIROIDES, PARATIROIDES Y TRACTO TIROGLOSO</t>
  </si>
  <si>
    <t>PROCEDIMIENTOS SOBRE HOMBRO, CODO Y ANTEBRAZO EXC. SUSTITUCIÓN DE ARTICULACIÓN</t>
  </si>
  <si>
    <t>PROCEDIMIENTOS MAYORES SOBRE INTESTINO DELGADO</t>
  </si>
  <si>
    <t>CRANEOTOMÍA EXCEPTO POR TRAUMA</t>
  </si>
  <si>
    <t>PROCEDIMIENTOS ARTERIALES SOBRE EXTREMIDAD INFERIOR</t>
  </si>
  <si>
    <t>PROCEDIMIENTOS SOBRE VÁLVULAS CARDIACAS SIN IAM O DIAGNÓSTICO COMPLEJO</t>
  </si>
  <si>
    <t>OTROS PROCEDIMIENTOS VASCULARES PERIFÉRICOS</t>
  </si>
  <si>
    <t>PROCEDIMIENTOS VASCULARES EXTRACRANEALES</t>
  </si>
  <si>
    <t>APENDICECTOMÍA SIN DIAGNÓSTICO PRINCIPAL COMPLEJO</t>
  </si>
  <si>
    <t>PROCEDIMIENTOS DE MASTECTOMÍA</t>
  </si>
  <si>
    <t>PROCEDIMIENTOS MAYORES SOBRE INTESTINO GRUESO</t>
  </si>
  <si>
    <t>PROCEDIMIENTOS DE FUSIÓN DORSAL Y LUMBAR EXCEPTO POR ESCOLIOSIS</t>
  </si>
  <si>
    <t>TOTAL GRDs QUIRÚRGICOS</t>
  </si>
  <si>
    <t>25 GRD con mayor consumo de recursos</t>
  </si>
  <si>
    <t>TRAQUEOSTOMÍA CON VM 96+ HORAS SIN PROCEDIMIENTO EXTENSIVO</t>
  </si>
  <si>
    <t>TRASPLANTE ALOGÉNICO DE MÉDULA ÓSEA</t>
  </si>
  <si>
    <t>ENFERMEDADES APARATO RESPIRATORIO CON VENTILACIÓN ASISTIDA DE MÁS DE 96 HORAS</t>
  </si>
  <si>
    <t>OTROS PROCEDIMIENTOS CARDIOTORÁCICOS Y VASCULARES TORÁCICOS</t>
  </si>
  <si>
    <t>TRAQUEOSTOMÍA CON VM 96+ HORAS CON PROCEDIMIENTO EXTENSIVO</t>
  </si>
  <si>
    <t>TRASPLANTE RENAL</t>
  </si>
  <si>
    <t>TOTAL GRDs</t>
  </si>
  <si>
    <t>Alimentación:  dietas servidas, por tipo</t>
  </si>
  <si>
    <t>DIETAS</t>
  </si>
  <si>
    <t>CANTIDADES</t>
  </si>
  <si>
    <t>DIETA 0 (BASAL)</t>
  </si>
  <si>
    <t>DIETA 0 (ACOMPAÑANTES)</t>
  </si>
  <si>
    <t>DIETA 1 (BASAL PEDIATRICA)</t>
  </si>
  <si>
    <t>DIETA 3 (BALANDA)</t>
  </si>
  <si>
    <t>DIETA 4 (TRITURADA)</t>
  </si>
  <si>
    <t>DIETA 6 (HIPOGRASA)</t>
  </si>
  <si>
    <t>DIETA 40 (TRANSICION)</t>
  </si>
  <si>
    <t>DIETA 52(DISFAGIA TRITURADA)</t>
  </si>
  <si>
    <t xml:space="preserve">OTRAS </t>
  </si>
  <si>
    <t>Limpieza: metros cuadrados</t>
  </si>
  <si>
    <t>EDIFICIO</t>
  </si>
  <si>
    <t>DIRECCIÓN</t>
  </si>
  <si>
    <t>SUPERFICIE</t>
  </si>
  <si>
    <t>Ctra. Colmenar Km 9,100 (28034)</t>
  </si>
  <si>
    <t>Centro de Especialidades Periféricas S Blas</t>
  </si>
  <si>
    <t>C/ Hermanos  García Noblejas, 89 (28037) Madrid</t>
  </si>
  <si>
    <t>Centro de Especialidades Periféricas Emigrantes</t>
  </si>
  <si>
    <t>C/ Arequipa nº 30</t>
  </si>
  <si>
    <t>Centro de Salud Mental C. Lineal</t>
  </si>
  <si>
    <t>Avda. Badajoz, 14 (28027) Madrid</t>
  </si>
  <si>
    <t xml:space="preserve">Centro de Salud Mental Barajas </t>
  </si>
  <si>
    <t>C/ General 5, 2ª A (28042) Madrid</t>
  </si>
  <si>
    <t>Centro de Salud Mental Hortaleza</t>
  </si>
  <si>
    <t>C/ Mar Caspio, 8 (28033) Madrid</t>
  </si>
  <si>
    <t>Centro de Salud Mental San Blas</t>
  </si>
  <si>
    <t>C/ Castillo de Uclés, 35 (28022) Madrid</t>
  </si>
  <si>
    <t>HOSPITAL RAMÓN Y CAJAL</t>
  </si>
  <si>
    <t>Seguridad y vigilancia: Actuaciones y tipos</t>
  </si>
  <si>
    <t>INCIDENCIAS   AÑO  2021</t>
  </si>
  <si>
    <t>TOTALES</t>
  </si>
  <si>
    <t>DESALOJOS</t>
  </si>
  <si>
    <t>DESALOJO DE FAMIILARES CONFLICTIVOS</t>
  </si>
  <si>
    <t>DESALOJO DE ENFERMOS CON ALTA MEDICA</t>
  </si>
  <si>
    <t>DESALOJO POR CONSUMO DE ESTUPEFACIENTES</t>
  </si>
  <si>
    <t>DESALOJO DE INDIGENTES, VENTA AMBULANTE</t>
  </si>
  <si>
    <t>IDENTIFICACIÓN, DESALOJO DE SOSPECHOSOS</t>
  </si>
  <si>
    <t>ROBOS</t>
  </si>
  <si>
    <t>ROBOS A PERSONAL SANITARIO</t>
  </si>
  <si>
    <t>ROBOS A PACIENTES</t>
  </si>
  <si>
    <t>ROBOS A VISITAS</t>
  </si>
  <si>
    <t>ROBOS EN VEHICULOS</t>
  </si>
  <si>
    <t>ROBOS MATERIAL</t>
  </si>
  <si>
    <t>RECUPERACION DE OBJETOS ROBADOS</t>
  </si>
  <si>
    <t>RECUPERACIÓN DE OBJETOS PERSONALES</t>
  </si>
  <si>
    <t xml:space="preserve">RECUPERACIÓN DE ROBOS EN VEHICULOS </t>
  </si>
  <si>
    <t>RECUPERACIÓN DE MATERIAL</t>
  </si>
  <si>
    <t>ALARMAS</t>
  </si>
  <si>
    <t>ALARMA DE INTRUSION</t>
  </si>
  <si>
    <t>ALARMA DE INCENDIO</t>
  </si>
  <si>
    <t>PULSADORES EMERGENCIA</t>
  </si>
  <si>
    <t>INCENDIOS</t>
  </si>
  <si>
    <t>AMENAZA DE BOMBA</t>
  </si>
  <si>
    <t>INTERVENCIONES</t>
  </si>
  <si>
    <t>CONTENCION MECANICA URGENCIAS</t>
  </si>
  <si>
    <t>CONTENCION MECANICA PSIQUIATRIA</t>
  </si>
  <si>
    <t>CONTENCION MECANICA RESTO DE PLANTAS</t>
  </si>
  <si>
    <t>INTERVENCIONES EN URGENCIAS</t>
  </si>
  <si>
    <t>INTERVENCIONES EN INFECCIOSOS</t>
  </si>
  <si>
    <t>INTERVENCIONES EN PLANTA DE PSIQUIATRIA</t>
  </si>
  <si>
    <t>INTERVENCIONES EN CONSULTAS</t>
  </si>
  <si>
    <t>INTERVENCIONES EN RESTO DE PLANTAS</t>
  </si>
  <si>
    <t>INTERVENCIONES CON FAMILIARES ALTERADOS</t>
  </si>
  <si>
    <t>LOCALIZACION DE ENFERMOS DESAPARECIDOS</t>
  </si>
  <si>
    <t>VARIOS</t>
  </si>
  <si>
    <t>APERTURAS</t>
  </si>
  <si>
    <t>CUSTODIAS DINERO Y OBJETOS DE VALOR</t>
  </si>
  <si>
    <t>DESPERFECTOS EN EL CENTRO</t>
  </si>
  <si>
    <t>INFORMACION LEY ANTITABACO</t>
  </si>
  <si>
    <t>COOPERACION CON F.C.S.E</t>
  </si>
  <si>
    <t xml:space="preserve">CIERRES  </t>
  </si>
  <si>
    <t xml:space="preserve">TOTAL INCIDENCIAS </t>
  </si>
  <si>
    <t>Volumen por tipo de residuos: papel, envases, residuos sólidos,</t>
  </si>
  <si>
    <t>orgánicos, infecciosos, citostáticos, químicos + industriales</t>
  </si>
  <si>
    <t>HOSPITAL UNIVERSITARIO RAMÓN Y CAJAL</t>
  </si>
  <si>
    <t>RESULTADOS INDICADORES AMBIENTALES ANUAL 2021</t>
  </si>
  <si>
    <t>ASPECTO AMBIENTAL</t>
  </si>
  <si>
    <t>FORMULACIÓN DEL INDICADOR</t>
  </si>
  <si>
    <t>NUMERADOR</t>
  </si>
  <si>
    <t>DENOMINADOR</t>
  </si>
  <si>
    <t>INDICADOR</t>
  </si>
  <si>
    <t>Generación de residuos no peligrosos</t>
  </si>
  <si>
    <t>kg/año/estancia</t>
  </si>
  <si>
    <t>Generación de residuos peligrosos</t>
  </si>
  <si>
    <t>Generación de residuos biosanitarios clase III</t>
  </si>
  <si>
    <t>Generación de residuos químicos clase V</t>
  </si>
  <si>
    <t>Generación de residuos citotóxicos clase VI</t>
  </si>
  <si>
    <t>Consumo de agua</t>
  </si>
  <si>
    <t>Consumo de electricidad</t>
  </si>
  <si>
    <t>Consumo de gasoil</t>
  </si>
  <si>
    <t>-</t>
  </si>
  <si>
    <t>Consumo gas Natural</t>
  </si>
  <si>
    <t xml:space="preserve">Consumo de papel </t>
  </si>
  <si>
    <t>Kgs /año/estancia</t>
  </si>
  <si>
    <t>Residuos reciclados</t>
  </si>
  <si>
    <t>% de Kgs residuos reciclables o valorizables/Kgs de residuos no peligrosos</t>
  </si>
  <si>
    <t>Consumo energético total = consumo de electricidad + consumo de combustibles utilizados</t>
  </si>
  <si>
    <r>
      <t>m</t>
    </r>
    <r>
      <rPr>
        <vertAlign val="superscript"/>
        <sz val="11"/>
        <color rgb="FF7F7F7F"/>
        <rFont val="Calibri"/>
        <family val="2"/>
        <scheme val="minor"/>
      </rPr>
      <t>3</t>
    </r>
    <r>
      <rPr>
        <sz val="11"/>
        <color rgb="FF7F7F7F"/>
        <rFont val="Calibri"/>
        <family val="2"/>
        <scheme val="minor"/>
      </rPr>
      <t>/año/estancia</t>
    </r>
  </si>
  <si>
    <r>
      <t>Kwh/año/m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</si>
  <si>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dm</t>
    </r>
    <r>
      <rPr>
        <vertAlign val="superscript"/>
        <sz val="11"/>
        <color rgb="FF7F7F7F"/>
        <rFont val="Calibri"/>
        <family val="2"/>
        <scheme val="minor"/>
      </rPr>
      <t>3</t>
    </r>
    <r>
      <rPr>
        <sz val="11"/>
        <color rgb="FF7F7F7F"/>
        <rFont val="Calibri"/>
        <family val="2"/>
        <scheme val="minor"/>
      </rPr>
      <t>/año/m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</si>
  <si>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Kwh/año/m</t>
    </r>
    <r>
      <rPr>
        <vertAlign val="superscript"/>
        <sz val="11"/>
        <color rgb="FF7F7F7F"/>
        <rFont val="Calibri"/>
        <family val="2"/>
        <scheme val="minor"/>
      </rPr>
      <t>2</t>
    </r>
    <r>
      <rPr>
        <sz val="11"/>
        <color rgb="FF7F7F7F"/>
        <rFont val="Calibri"/>
        <family val="2"/>
        <scheme val="minor"/>
      </rPr>
      <t xml:space="preserve"> </t>
    </r>
  </si>
  <si>
    <t>2021(kg)</t>
  </si>
  <si>
    <t>Biosanitario asimilable a urbano</t>
  </si>
  <si>
    <t>Bioresiduo</t>
  </si>
  <si>
    <t>Papel y cartón</t>
  </si>
  <si>
    <t>Papel puntual limpiezas</t>
  </si>
  <si>
    <t>Vidrio</t>
  </si>
  <si>
    <t>Tóner</t>
  </si>
  <si>
    <t>Plásticos, envases</t>
  </si>
  <si>
    <t>Chatarra</t>
  </si>
  <si>
    <t>Madera (20 01 38)</t>
  </si>
  <si>
    <t>Colchones (20 03 01)</t>
  </si>
  <si>
    <t>Aceites preparados alimentarios</t>
  </si>
  <si>
    <t>Plomo</t>
  </si>
  <si>
    <t>Biosanitario especiales. Punzantes (Grupo 5)</t>
  </si>
  <si>
    <t>Biosanitario especiales.- (Residuos Covid en cajas de cartón)</t>
  </si>
  <si>
    <t xml:space="preserve">Biosanitario especiales.- </t>
  </si>
  <si>
    <t>Aguas de Laboratorio</t>
  </si>
  <si>
    <t>Aguas de Laboratorio (puntual por avería VEOLIA)</t>
  </si>
  <si>
    <t>Lodos tratamiento físico químico</t>
  </si>
  <si>
    <t>Disolventes</t>
  </si>
  <si>
    <t>Sólidos contaminados</t>
  </si>
  <si>
    <t>Pilas y Baterías</t>
  </si>
  <si>
    <t>Parafina</t>
  </si>
  <si>
    <t>Envases plásticos contaminados</t>
  </si>
  <si>
    <t>Envases vidrio contaminados</t>
  </si>
  <si>
    <t>Reactivos laboratorio</t>
  </si>
  <si>
    <t>Tubos fluorescentes y otros residuos que contienen mercurio</t>
  </si>
  <si>
    <t>RAEE / RPA</t>
  </si>
  <si>
    <t>Medicamentos desechados no citotóxicos</t>
  </si>
  <si>
    <t>Residuos anatomopatológicos en formol</t>
  </si>
  <si>
    <t>Hidrocarburos y aceites pesados</t>
  </si>
  <si>
    <t>Restos de medicamentos citotóxicos y todo material que haya estado en contacto  con ellos</t>
  </si>
  <si>
    <t>RESIDUOS-ASPECTO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</si>
</sst>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2"/>
      <color rgb="FF48ACC6"/>
      <name val="Montserrat SemiBold"/>
    </font>
    <font>
      <sz val="8"/>
      <color rgb="FF7F7F7F"/>
      <name val="Montserrat Medium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sz val="9"/>
      <color rgb="FF31849B"/>
      <name val="Montserrat Medium"/>
    </font>
    <font>
      <sz val="11"/>
      <color rgb="FF000080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0"/>
      <color rgb="FF595959"/>
      <name val="Montserrat SemiBold"/>
    </font>
    <font>
      <sz val="11"/>
      <color rgb="FF595959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1" fillId="2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14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6" fillId="2" borderId="1" xfId="0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16" fillId="2" borderId="1" xfId="0" applyFont="1" applyFill="1" applyBorder="1" applyAlignment="1">
      <alignment horizontal="justify" vertical="center"/>
    </xf>
    <xf numFmtId="0" fontId="17" fillId="0" borderId="2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8" fillId="0" borderId="2" xfId="0" applyFont="1" applyBorder="1" applyAlignment="1">
      <alignment horizontal="right" vertical="center" wrapText="1"/>
    </xf>
    <xf numFmtId="0" fontId="11" fillId="3" borderId="2" xfId="0" applyFont="1" applyFill="1" applyBorder="1" applyAlignment="1">
      <alignment horizontal="justify" vertical="center" wrapText="1"/>
    </xf>
    <xf numFmtId="3" fontId="11" fillId="3" borderId="2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19" fillId="2" borderId="3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0" fontId="17" fillId="5" borderId="0" xfId="0" applyFont="1" applyFill="1" applyBorder="1" applyAlignment="1">
      <alignment horizontal="left" vertical="center" wrapText="1"/>
    </xf>
    <xf numFmtId="3" fontId="11" fillId="5" borderId="0" xfId="0" applyNumberFormat="1" applyFont="1" applyFill="1" applyBorder="1" applyAlignment="1">
      <alignment horizontal="right" vertical="center" wrapText="1"/>
    </xf>
    <xf numFmtId="4" fontId="11" fillId="5" borderId="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justify" vertical="center"/>
    </xf>
    <xf numFmtId="0" fontId="20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10" fontId="11" fillId="6" borderId="4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6" borderId="4" xfId="0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1" fillId="3" borderId="0" xfId="0" applyFont="1" applyFill="1" applyAlignment="1">
      <alignment horizontal="left" vertical="center" wrapText="1"/>
    </xf>
    <xf numFmtId="3" fontId="10" fillId="3" borderId="0" xfId="0" applyNumberFormat="1" applyFont="1" applyFill="1" applyAlignment="1">
      <alignment horizontal="right" vertical="center" wrapText="1"/>
    </xf>
    <xf numFmtId="10" fontId="11" fillId="3" borderId="0" xfId="0" applyNumberFormat="1" applyFont="1" applyFill="1" applyAlignment="1">
      <alignment horizontal="right" vertical="center" wrapText="1"/>
    </xf>
    <xf numFmtId="0" fontId="10" fillId="3" borderId="0" xfId="0" applyFont="1" applyFill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3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1" fillId="4" borderId="2" xfId="0" applyFont="1" applyFill="1" applyBorder="1" applyAlignment="1">
      <alignment horizontal="left" vertical="center" wrapText="1"/>
    </xf>
    <xf numFmtId="10" fontId="11" fillId="4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1" fillId="3" borderId="2" xfId="0" applyFont="1" applyFill="1" applyBorder="1" applyAlignment="1">
      <alignment horizontal="right" vertical="center" wrapText="1"/>
    </xf>
    <xf numFmtId="0" fontId="0" fillId="0" borderId="0" xfId="0" applyFont="1" applyAlignment="1">
      <alignment wrapText="1"/>
    </xf>
    <xf numFmtId="3" fontId="22" fillId="3" borderId="2" xfId="0" applyNumberFormat="1" applyFont="1" applyFill="1" applyBorder="1" applyAlignment="1">
      <alignment horizontal="right" vertical="center" wrapText="1"/>
    </xf>
    <xf numFmtId="10" fontId="22" fillId="3" borderId="2" xfId="0" applyNumberFormat="1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right" vertical="center" wrapText="1"/>
    </xf>
    <xf numFmtId="10" fontId="11" fillId="3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right" vertical="center"/>
    </xf>
    <xf numFmtId="0" fontId="11" fillId="3" borderId="2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3" fontId="23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0" fillId="2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3" fontId="10" fillId="3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" fontId="11" fillId="4" borderId="2" xfId="0" applyNumberFormat="1" applyFont="1" applyFill="1" applyBorder="1" applyAlignment="1">
      <alignment horizontal="center" vertical="center"/>
    </xf>
    <xf numFmtId="9" fontId="11" fillId="4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0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1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B13" zoomScale="95" zoomScaleNormal="95" workbookViewId="0">
      <selection activeCell="C7" sqref="C7"/>
    </sheetView>
  </sheetViews>
  <sheetFormatPr baseColWidth="10" defaultColWidth="11.42578125" defaultRowHeight="15" x14ac:dyDescent="0.25"/>
  <cols>
    <col min="1" max="2" width="11.42578125" style="5"/>
    <col min="3" max="3" width="39.42578125" style="28" customWidth="1"/>
    <col min="4" max="16384" width="11.42578125" style="2"/>
  </cols>
  <sheetData>
    <row r="1" spans="2:7" x14ac:dyDescent="0.25">
      <c r="B1" s="85" t="s">
        <v>149</v>
      </c>
    </row>
    <row r="2" spans="2:7" x14ac:dyDescent="0.25">
      <c r="B2" s="85"/>
    </row>
    <row r="3" spans="2:7" ht="30.75" thickBot="1" x14ac:dyDescent="0.3">
      <c r="B3" s="70" t="s">
        <v>150</v>
      </c>
      <c r="C3" s="70" t="s">
        <v>151</v>
      </c>
      <c r="D3" s="71" t="s">
        <v>152</v>
      </c>
      <c r="E3" s="71" t="s">
        <v>153</v>
      </c>
      <c r="F3" s="71" t="s">
        <v>154</v>
      </c>
      <c r="G3" s="71" t="s">
        <v>155</v>
      </c>
    </row>
    <row r="4" spans="2:7" ht="30.75" thickBot="1" x14ac:dyDescent="0.3">
      <c r="B4" s="72">
        <v>137</v>
      </c>
      <c r="C4" s="73" t="s">
        <v>156</v>
      </c>
      <c r="D4" s="74">
        <v>2384</v>
      </c>
      <c r="E4" s="75">
        <v>0.13900000000000001</v>
      </c>
      <c r="F4" s="76">
        <v>9.58</v>
      </c>
      <c r="G4" s="77">
        <v>0.8175</v>
      </c>
    </row>
    <row r="5" spans="2:7" ht="15.75" thickBot="1" x14ac:dyDescent="0.3">
      <c r="B5" s="78">
        <v>194</v>
      </c>
      <c r="C5" s="73" t="s">
        <v>157</v>
      </c>
      <c r="D5" s="79">
        <v>998</v>
      </c>
      <c r="E5" s="75">
        <v>5.8200000000000002E-2</v>
      </c>
      <c r="F5" s="79">
        <v>7.4</v>
      </c>
      <c r="G5" s="77">
        <v>0.64610000000000001</v>
      </c>
    </row>
    <row r="6" spans="2:7" ht="30.75" thickBot="1" x14ac:dyDescent="0.3">
      <c r="B6" s="72">
        <v>463</v>
      </c>
      <c r="C6" s="73" t="s">
        <v>158</v>
      </c>
      <c r="D6" s="76">
        <v>771</v>
      </c>
      <c r="E6" s="75">
        <v>4.4900000000000002E-2</v>
      </c>
      <c r="F6" s="76">
        <v>6.29</v>
      </c>
      <c r="G6" s="77">
        <v>0.54859999999999998</v>
      </c>
    </row>
    <row r="7" spans="2:7" ht="30.75" thickBot="1" x14ac:dyDescent="0.3">
      <c r="B7" s="78">
        <v>284</v>
      </c>
      <c r="C7" s="73" t="s">
        <v>159</v>
      </c>
      <c r="D7" s="79">
        <v>524</v>
      </c>
      <c r="E7" s="75">
        <v>3.0499999999999999E-2</v>
      </c>
      <c r="F7" s="79">
        <v>7.21</v>
      </c>
      <c r="G7" s="77">
        <v>0.67349999999999999</v>
      </c>
    </row>
    <row r="8" spans="2:7" ht="15.75" thickBot="1" x14ac:dyDescent="0.3">
      <c r="B8" s="72">
        <v>139</v>
      </c>
      <c r="C8" s="73" t="s">
        <v>160</v>
      </c>
      <c r="D8" s="76">
        <v>511</v>
      </c>
      <c r="E8" s="75">
        <v>2.98E-2</v>
      </c>
      <c r="F8" s="76">
        <v>6.91</v>
      </c>
      <c r="G8" s="77">
        <v>0.70140000000000002</v>
      </c>
    </row>
    <row r="9" spans="2:7" ht="30.75" thickBot="1" x14ac:dyDescent="0.3">
      <c r="B9" s="78">
        <v>45</v>
      </c>
      <c r="C9" s="73" t="s">
        <v>161</v>
      </c>
      <c r="D9" s="79">
        <v>506</v>
      </c>
      <c r="E9" s="75">
        <v>2.9499999999999998E-2</v>
      </c>
      <c r="F9" s="79">
        <v>7.1</v>
      </c>
      <c r="G9" s="77">
        <v>0.72609999999999997</v>
      </c>
    </row>
    <row r="10" spans="2:7" ht="30.75" thickBot="1" x14ac:dyDescent="0.3">
      <c r="B10" s="72">
        <v>144</v>
      </c>
      <c r="C10" s="73" t="s">
        <v>162</v>
      </c>
      <c r="D10" s="76">
        <v>423</v>
      </c>
      <c r="E10" s="75">
        <v>2.47E-2</v>
      </c>
      <c r="F10" s="76">
        <v>5.92</v>
      </c>
      <c r="G10" s="77">
        <v>0.60450000000000004</v>
      </c>
    </row>
    <row r="11" spans="2:7" ht="15.75" thickBot="1" x14ac:dyDescent="0.3">
      <c r="B11" s="78">
        <v>720</v>
      </c>
      <c r="C11" s="73" t="s">
        <v>163</v>
      </c>
      <c r="D11" s="79">
        <v>377</v>
      </c>
      <c r="E11" s="75">
        <v>2.1999999999999999E-2</v>
      </c>
      <c r="F11" s="79">
        <v>9.25</v>
      </c>
      <c r="G11" s="77">
        <v>0.99760000000000004</v>
      </c>
    </row>
    <row r="12" spans="2:7" ht="30.75" thickBot="1" x14ac:dyDescent="0.3">
      <c r="B12" s="72">
        <v>140</v>
      </c>
      <c r="C12" s="73" t="s">
        <v>164</v>
      </c>
      <c r="D12" s="76">
        <v>373</v>
      </c>
      <c r="E12" s="75">
        <v>2.1700000000000001E-2</v>
      </c>
      <c r="F12" s="76">
        <v>6.3</v>
      </c>
      <c r="G12" s="77">
        <v>0.64710000000000001</v>
      </c>
    </row>
    <row r="13" spans="2:7" ht="30.75" thickBot="1" x14ac:dyDescent="0.3">
      <c r="B13" s="78">
        <v>254</v>
      </c>
      <c r="C13" s="73" t="s">
        <v>165</v>
      </c>
      <c r="D13" s="79">
        <v>365</v>
      </c>
      <c r="E13" s="75">
        <v>2.1299999999999999E-2</v>
      </c>
      <c r="F13" s="79">
        <v>4.2300000000000004</v>
      </c>
      <c r="G13" s="77">
        <v>0.56720000000000004</v>
      </c>
    </row>
    <row r="14" spans="2:7" ht="30.75" thickBot="1" x14ac:dyDescent="0.3">
      <c r="B14" s="72">
        <v>282</v>
      </c>
      <c r="C14" s="73" t="s">
        <v>166</v>
      </c>
      <c r="D14" s="76">
        <v>265</v>
      </c>
      <c r="E14" s="75">
        <v>1.54E-2</v>
      </c>
      <c r="F14" s="76">
        <v>7.23</v>
      </c>
      <c r="G14" s="77">
        <v>0.59619999999999995</v>
      </c>
    </row>
    <row r="15" spans="2:7" ht="30.75" thickBot="1" x14ac:dyDescent="0.3">
      <c r="B15" s="78">
        <v>192</v>
      </c>
      <c r="C15" s="73" t="s">
        <v>167</v>
      </c>
      <c r="D15" s="79">
        <v>263</v>
      </c>
      <c r="E15" s="75">
        <v>1.5299999999999999E-2</v>
      </c>
      <c r="F15" s="79">
        <v>5.92</v>
      </c>
      <c r="G15" s="77">
        <v>1.0552999999999999</v>
      </c>
    </row>
    <row r="16" spans="2:7" ht="15.75" thickBot="1" x14ac:dyDescent="0.3">
      <c r="B16" s="72">
        <v>134</v>
      </c>
      <c r="C16" s="73" t="s">
        <v>168</v>
      </c>
      <c r="D16" s="76">
        <v>242</v>
      </c>
      <c r="E16" s="75">
        <v>1.41E-2</v>
      </c>
      <c r="F16" s="76">
        <v>5.18</v>
      </c>
      <c r="G16" s="77">
        <v>0.6825</v>
      </c>
    </row>
    <row r="17" spans="2:7" ht="30.75" thickBot="1" x14ac:dyDescent="0.3">
      <c r="B17" s="78">
        <v>58</v>
      </c>
      <c r="C17" s="73" t="s">
        <v>169</v>
      </c>
      <c r="D17" s="79">
        <v>236</v>
      </c>
      <c r="E17" s="75">
        <v>1.38E-2</v>
      </c>
      <c r="F17" s="79">
        <v>3.16</v>
      </c>
      <c r="G17" s="77">
        <v>0.58440000000000003</v>
      </c>
    </row>
    <row r="18" spans="2:7" ht="15.75" thickBot="1" x14ac:dyDescent="0.3">
      <c r="B18" s="72">
        <v>240</v>
      </c>
      <c r="C18" s="73" t="s">
        <v>170</v>
      </c>
      <c r="D18" s="76">
        <v>235</v>
      </c>
      <c r="E18" s="75">
        <v>1.37E-2</v>
      </c>
      <c r="F18" s="76">
        <v>8.99</v>
      </c>
      <c r="G18" s="77">
        <v>0.8871</v>
      </c>
    </row>
    <row r="19" spans="2:7" ht="15.75" thickBot="1" x14ac:dyDescent="0.3">
      <c r="B19" s="78">
        <v>469</v>
      </c>
      <c r="C19" s="73" t="s">
        <v>171</v>
      </c>
      <c r="D19" s="79">
        <v>222</v>
      </c>
      <c r="E19" s="75">
        <v>1.29E-2</v>
      </c>
      <c r="F19" s="79">
        <v>9.02</v>
      </c>
      <c r="G19" s="77">
        <v>0.66290000000000004</v>
      </c>
    </row>
    <row r="20" spans="2:7" ht="30.75" thickBot="1" x14ac:dyDescent="0.3">
      <c r="B20" s="72">
        <v>281</v>
      </c>
      <c r="C20" s="73" t="s">
        <v>172</v>
      </c>
      <c r="D20" s="76">
        <v>217</v>
      </c>
      <c r="E20" s="75">
        <v>1.2699999999999999E-2</v>
      </c>
      <c r="F20" s="76">
        <v>8.01</v>
      </c>
      <c r="G20" s="77">
        <v>0.87619999999999998</v>
      </c>
    </row>
    <row r="21" spans="2:7" ht="30.75" thickBot="1" x14ac:dyDescent="0.3">
      <c r="B21" s="78">
        <v>249</v>
      </c>
      <c r="C21" s="73" t="s">
        <v>173</v>
      </c>
      <c r="D21" s="79">
        <v>209</v>
      </c>
      <c r="E21" s="75">
        <v>1.2200000000000001E-2</v>
      </c>
      <c r="F21" s="79">
        <v>5.26</v>
      </c>
      <c r="G21" s="77">
        <v>0.51770000000000005</v>
      </c>
    </row>
    <row r="22" spans="2:7" ht="30.75" thickBot="1" x14ac:dyDescent="0.3">
      <c r="B22" s="72">
        <v>115</v>
      </c>
      <c r="C22" s="73" t="s">
        <v>174</v>
      </c>
      <c r="D22" s="76">
        <v>200</v>
      </c>
      <c r="E22" s="75">
        <v>1.17E-2</v>
      </c>
      <c r="F22" s="76">
        <v>1.69</v>
      </c>
      <c r="G22" s="77">
        <v>0.43959999999999999</v>
      </c>
    </row>
    <row r="23" spans="2:7" ht="15.75" thickBot="1" x14ac:dyDescent="0.3">
      <c r="B23" s="78">
        <v>696</v>
      </c>
      <c r="C23" s="73" t="s">
        <v>175</v>
      </c>
      <c r="D23" s="79">
        <v>195</v>
      </c>
      <c r="E23" s="75">
        <v>1.14E-2</v>
      </c>
      <c r="F23" s="79">
        <v>3.42</v>
      </c>
      <c r="G23" s="77">
        <v>0.84789999999999999</v>
      </c>
    </row>
    <row r="24" spans="2:7" ht="15.75" thickBot="1" x14ac:dyDescent="0.3">
      <c r="B24" s="72">
        <v>47</v>
      </c>
      <c r="C24" s="73" t="s">
        <v>176</v>
      </c>
      <c r="D24" s="76">
        <v>162</v>
      </c>
      <c r="E24" s="75">
        <v>9.4000000000000004E-3</v>
      </c>
      <c r="F24" s="76">
        <v>3.78</v>
      </c>
      <c r="G24" s="77">
        <v>0.5423</v>
      </c>
    </row>
    <row r="25" spans="2:7" ht="15.75" thickBot="1" x14ac:dyDescent="0.3">
      <c r="B25" s="78">
        <v>53</v>
      </c>
      <c r="C25" s="73" t="s">
        <v>177</v>
      </c>
      <c r="D25" s="79">
        <v>159</v>
      </c>
      <c r="E25" s="75">
        <v>9.2999999999999992E-3</v>
      </c>
      <c r="F25" s="79">
        <v>4.04</v>
      </c>
      <c r="G25" s="77">
        <v>0.53149999999999997</v>
      </c>
    </row>
    <row r="26" spans="2:7" ht="15.75" thickBot="1" x14ac:dyDescent="0.3">
      <c r="B26" s="72">
        <v>136</v>
      </c>
      <c r="C26" s="73" t="s">
        <v>178</v>
      </c>
      <c r="D26" s="76">
        <v>159</v>
      </c>
      <c r="E26" s="75">
        <v>9.2999999999999992E-3</v>
      </c>
      <c r="F26" s="76">
        <v>8.0299999999999994</v>
      </c>
      <c r="G26" s="77">
        <v>0.89800000000000002</v>
      </c>
    </row>
    <row r="27" spans="2:7" ht="15.75" thickBot="1" x14ac:dyDescent="0.3">
      <c r="B27" s="78">
        <v>470</v>
      </c>
      <c r="C27" s="73" t="s">
        <v>179</v>
      </c>
      <c r="D27" s="79">
        <v>156</v>
      </c>
      <c r="E27" s="75">
        <v>9.1000000000000004E-3</v>
      </c>
      <c r="F27" s="79">
        <v>3.9</v>
      </c>
      <c r="G27" s="77">
        <v>0.57589999999999997</v>
      </c>
    </row>
    <row r="28" spans="2:7" ht="45.75" thickBot="1" x14ac:dyDescent="0.3">
      <c r="B28" s="72">
        <v>663</v>
      </c>
      <c r="C28" s="73" t="s">
        <v>180</v>
      </c>
      <c r="D28" s="76">
        <v>146</v>
      </c>
      <c r="E28" s="75">
        <v>8.5000000000000006E-3</v>
      </c>
      <c r="F28" s="76">
        <v>6.58</v>
      </c>
      <c r="G28" s="77">
        <v>0.62019999999999997</v>
      </c>
    </row>
    <row r="29" spans="2:7" ht="15.75" thickBot="1" x14ac:dyDescent="0.3">
      <c r="B29" s="86"/>
      <c r="C29" s="87"/>
      <c r="D29" s="80"/>
      <c r="E29" s="80"/>
      <c r="F29" s="80"/>
      <c r="G29" s="80"/>
    </row>
    <row r="30" spans="2:7" x14ac:dyDescent="0.25">
      <c r="B30" s="88"/>
      <c r="C30" s="81" t="s">
        <v>181</v>
      </c>
      <c r="D30" s="82">
        <v>17153</v>
      </c>
      <c r="E30" s="83">
        <v>1</v>
      </c>
      <c r="F30" s="84">
        <v>7.35</v>
      </c>
      <c r="G30" s="84">
        <v>0.72130000000000005</v>
      </c>
    </row>
    <row r="31" spans="2:7" x14ac:dyDescent="0.25">
      <c r="B31" s="24"/>
    </row>
    <row r="32" spans="2:7" x14ac:dyDescent="0.25">
      <c r="B32" s="24" t="s">
        <v>182</v>
      </c>
    </row>
    <row r="33" spans="2:2" x14ac:dyDescent="0.25">
      <c r="B33" s="8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6" zoomScale="84" zoomScaleNormal="84" workbookViewId="0">
      <selection activeCell="C30" sqref="C30:F30"/>
    </sheetView>
  </sheetViews>
  <sheetFormatPr baseColWidth="10" defaultColWidth="11.42578125" defaultRowHeight="15" x14ac:dyDescent="0.25"/>
  <cols>
    <col min="1" max="1" width="10.28515625" style="5" customWidth="1"/>
    <col min="2" max="2" width="44.140625" style="95" customWidth="1"/>
    <col min="3" max="16384" width="11.42578125" style="2"/>
  </cols>
  <sheetData>
    <row r="1" spans="1:6" ht="75" x14ac:dyDescent="0.25">
      <c r="A1" s="69" t="s">
        <v>183</v>
      </c>
    </row>
    <row r="2" spans="1:6" ht="15.75" thickBot="1" x14ac:dyDescent="0.3">
      <c r="A2" s="69"/>
    </row>
    <row r="3" spans="1:6" ht="30.75" thickBot="1" x14ac:dyDescent="0.3">
      <c r="A3" s="58" t="s">
        <v>150</v>
      </c>
      <c r="B3" s="60" t="s">
        <v>151</v>
      </c>
      <c r="C3" s="62" t="s">
        <v>152</v>
      </c>
      <c r="D3" s="62" t="s">
        <v>153</v>
      </c>
      <c r="E3" s="62" t="s">
        <v>154</v>
      </c>
      <c r="F3" s="62" t="s">
        <v>155</v>
      </c>
    </row>
    <row r="4" spans="1:6" ht="30.75" thickBot="1" x14ac:dyDescent="0.3">
      <c r="A4" s="22">
        <v>175</v>
      </c>
      <c r="B4" s="90" t="s">
        <v>184</v>
      </c>
      <c r="C4" s="17">
        <v>841</v>
      </c>
      <c r="D4" s="91">
        <v>6.3700000000000007E-2</v>
      </c>
      <c r="E4" s="17">
        <v>3.13</v>
      </c>
      <c r="F4" s="64">
        <v>2.0417000000000001</v>
      </c>
    </row>
    <row r="5" spans="1:6" ht="30.75" thickBot="1" x14ac:dyDescent="0.3">
      <c r="A5" s="22">
        <v>443</v>
      </c>
      <c r="B5" s="90" t="s">
        <v>185</v>
      </c>
      <c r="C5" s="17">
        <v>656</v>
      </c>
      <c r="D5" s="91">
        <v>4.9700000000000001E-2</v>
      </c>
      <c r="E5" s="17">
        <v>3.93</v>
      </c>
      <c r="F5" s="64">
        <v>1.1400999999999999</v>
      </c>
    </row>
    <row r="6" spans="1:6" ht="15.75" thickBot="1" x14ac:dyDescent="0.3">
      <c r="A6" s="22">
        <v>301</v>
      </c>
      <c r="B6" s="90" t="s">
        <v>186</v>
      </c>
      <c r="C6" s="17">
        <v>494</v>
      </c>
      <c r="D6" s="91">
        <v>3.7400000000000003E-2</v>
      </c>
      <c r="E6" s="17">
        <v>10.66</v>
      </c>
      <c r="F6" s="64">
        <v>1.3551</v>
      </c>
    </row>
    <row r="7" spans="1:6" ht="30.75" thickBot="1" x14ac:dyDescent="0.3">
      <c r="A7" s="22">
        <v>446</v>
      </c>
      <c r="B7" s="90" t="s">
        <v>187</v>
      </c>
      <c r="C7" s="17">
        <v>437</v>
      </c>
      <c r="D7" s="91">
        <v>3.3099999999999997E-2</v>
      </c>
      <c r="E7" s="17">
        <v>2.8</v>
      </c>
      <c r="F7" s="64">
        <v>0.7419</v>
      </c>
    </row>
    <row r="8" spans="1:6" ht="15.75" thickBot="1" x14ac:dyDescent="0.3">
      <c r="A8" s="22">
        <v>263</v>
      </c>
      <c r="B8" s="90" t="s">
        <v>188</v>
      </c>
      <c r="C8" s="17">
        <v>432</v>
      </c>
      <c r="D8" s="91">
        <v>3.27E-2</v>
      </c>
      <c r="E8" s="17">
        <v>3.05</v>
      </c>
      <c r="F8" s="64">
        <v>0.86909999999999998</v>
      </c>
    </row>
    <row r="9" spans="1:6" ht="30.75" thickBot="1" x14ac:dyDescent="0.3">
      <c r="A9" s="22">
        <v>313</v>
      </c>
      <c r="B9" s="90" t="s">
        <v>189</v>
      </c>
      <c r="C9" s="17">
        <v>384</v>
      </c>
      <c r="D9" s="91">
        <v>2.9100000000000001E-2</v>
      </c>
      <c r="E9" s="17">
        <v>3.78</v>
      </c>
      <c r="F9" s="64">
        <v>0.98550000000000004</v>
      </c>
    </row>
    <row r="10" spans="1:6" ht="30.75" thickBot="1" x14ac:dyDescent="0.3">
      <c r="A10" s="22">
        <v>98</v>
      </c>
      <c r="B10" s="90" t="s">
        <v>190</v>
      </c>
      <c r="C10" s="17">
        <v>360</v>
      </c>
      <c r="D10" s="91">
        <v>2.7300000000000001E-2</v>
      </c>
      <c r="E10" s="17">
        <v>2.21</v>
      </c>
      <c r="F10" s="64">
        <v>0.86050000000000004</v>
      </c>
    </row>
    <row r="11" spans="1:6" ht="15.75" thickBot="1" x14ac:dyDescent="0.3">
      <c r="A11" s="22">
        <v>308</v>
      </c>
      <c r="B11" s="90" t="s">
        <v>191</v>
      </c>
      <c r="C11" s="17">
        <v>338</v>
      </c>
      <c r="D11" s="91">
        <v>2.5600000000000001E-2</v>
      </c>
      <c r="E11" s="17">
        <v>11.63</v>
      </c>
      <c r="F11" s="64">
        <v>1.3496999999999999</v>
      </c>
    </row>
    <row r="12" spans="1:6" ht="15.75" thickBot="1" x14ac:dyDescent="0.3">
      <c r="A12" s="22">
        <v>302</v>
      </c>
      <c r="B12" s="90" t="s">
        <v>192</v>
      </c>
      <c r="C12" s="17">
        <v>312</v>
      </c>
      <c r="D12" s="91">
        <v>2.3599999999999999E-2</v>
      </c>
      <c r="E12" s="17">
        <v>7.05</v>
      </c>
      <c r="F12" s="64">
        <v>1.1328</v>
      </c>
    </row>
    <row r="13" spans="1:6" ht="30.75" thickBot="1" x14ac:dyDescent="0.3">
      <c r="A13" s="22">
        <v>121</v>
      </c>
      <c r="B13" s="90" t="s">
        <v>193</v>
      </c>
      <c r="C13" s="17">
        <v>300</v>
      </c>
      <c r="D13" s="91">
        <v>2.2700000000000001E-2</v>
      </c>
      <c r="E13" s="17">
        <v>7.58</v>
      </c>
      <c r="F13" s="64">
        <v>1.4086000000000001</v>
      </c>
    </row>
    <row r="14" spans="1:6" ht="30.75" thickBot="1" x14ac:dyDescent="0.3">
      <c r="A14" s="22">
        <v>174</v>
      </c>
      <c r="B14" s="90" t="s">
        <v>194</v>
      </c>
      <c r="C14" s="17">
        <v>273</v>
      </c>
      <c r="D14" s="91">
        <v>2.07E-2</v>
      </c>
      <c r="E14" s="17">
        <v>3.35</v>
      </c>
      <c r="F14" s="64">
        <v>1.5899000000000001</v>
      </c>
    </row>
    <row r="15" spans="1:6" ht="45.75" thickBot="1" x14ac:dyDescent="0.3">
      <c r="A15" s="22">
        <v>171</v>
      </c>
      <c r="B15" s="90" t="s">
        <v>195</v>
      </c>
      <c r="C15" s="17">
        <v>236</v>
      </c>
      <c r="D15" s="91">
        <v>1.7899999999999999E-2</v>
      </c>
      <c r="E15" s="17">
        <v>3.36</v>
      </c>
      <c r="F15" s="64">
        <v>1.3962000000000001</v>
      </c>
    </row>
    <row r="16" spans="1:6" ht="30.75" thickBot="1" x14ac:dyDescent="0.3">
      <c r="A16" s="22">
        <v>363</v>
      </c>
      <c r="B16" s="90" t="s">
        <v>196</v>
      </c>
      <c r="C16" s="17">
        <v>236</v>
      </c>
      <c r="D16" s="91">
        <v>1.7899999999999999E-2</v>
      </c>
      <c r="E16" s="17">
        <v>2.29</v>
      </c>
      <c r="F16" s="64">
        <v>0.95</v>
      </c>
    </row>
    <row r="17" spans="1:6" ht="30.75" thickBot="1" x14ac:dyDescent="0.3">
      <c r="A17" s="22">
        <v>404</v>
      </c>
      <c r="B17" s="90" t="s">
        <v>197</v>
      </c>
      <c r="C17" s="17">
        <v>229</v>
      </c>
      <c r="D17" s="91">
        <v>1.7299999999999999E-2</v>
      </c>
      <c r="E17" s="17">
        <v>1.43</v>
      </c>
      <c r="F17" s="64">
        <v>0.81740000000000002</v>
      </c>
    </row>
    <row r="18" spans="1:6" ht="45.75" thickBot="1" x14ac:dyDescent="0.3">
      <c r="A18" s="22">
        <v>315</v>
      </c>
      <c r="B18" s="90" t="s">
        <v>198</v>
      </c>
      <c r="C18" s="17">
        <v>224</v>
      </c>
      <c r="D18" s="91">
        <v>1.7000000000000001E-2</v>
      </c>
      <c r="E18" s="17">
        <v>2.57</v>
      </c>
      <c r="F18" s="64">
        <v>0.89900000000000002</v>
      </c>
    </row>
    <row r="19" spans="1:6" ht="30.75" thickBot="1" x14ac:dyDescent="0.3">
      <c r="A19" s="22">
        <v>230</v>
      </c>
      <c r="B19" s="90" t="s">
        <v>199</v>
      </c>
      <c r="C19" s="17">
        <v>219</v>
      </c>
      <c r="D19" s="91">
        <v>1.66E-2</v>
      </c>
      <c r="E19" s="17">
        <v>16.53</v>
      </c>
      <c r="F19" s="64">
        <v>1.5847</v>
      </c>
    </row>
    <row r="20" spans="1:6" ht="15.75" thickBot="1" x14ac:dyDescent="0.3">
      <c r="A20" s="22">
        <v>21</v>
      </c>
      <c r="B20" s="90" t="s">
        <v>200</v>
      </c>
      <c r="C20" s="17">
        <v>218</v>
      </c>
      <c r="D20" s="91">
        <v>1.6500000000000001E-2</v>
      </c>
      <c r="E20" s="17">
        <v>12.33</v>
      </c>
      <c r="F20" s="64">
        <v>2.0808</v>
      </c>
    </row>
    <row r="21" spans="1:6" ht="30.75" thickBot="1" x14ac:dyDescent="0.3">
      <c r="A21" s="22">
        <v>181</v>
      </c>
      <c r="B21" s="90" t="s">
        <v>201</v>
      </c>
      <c r="C21" s="17">
        <v>210</v>
      </c>
      <c r="D21" s="91">
        <v>1.5900000000000001E-2</v>
      </c>
      <c r="E21" s="17">
        <v>12.3</v>
      </c>
      <c r="F21" s="64">
        <v>1.8642000000000001</v>
      </c>
    </row>
    <row r="22" spans="1:6" ht="30.75" thickBot="1" x14ac:dyDescent="0.3">
      <c r="A22" s="22">
        <v>163</v>
      </c>
      <c r="B22" s="90" t="s">
        <v>202</v>
      </c>
      <c r="C22" s="17">
        <v>207</v>
      </c>
      <c r="D22" s="91">
        <v>1.5699999999999999E-2</v>
      </c>
      <c r="E22" s="17">
        <v>13.01</v>
      </c>
      <c r="F22" s="64">
        <v>3.4815999999999998</v>
      </c>
    </row>
    <row r="23" spans="1:6" ht="30.75" thickBot="1" x14ac:dyDescent="0.3">
      <c r="A23" s="22">
        <v>182</v>
      </c>
      <c r="B23" s="90" t="s">
        <v>203</v>
      </c>
      <c r="C23" s="17">
        <v>202</v>
      </c>
      <c r="D23" s="91">
        <v>1.5299999999999999E-2</v>
      </c>
      <c r="E23" s="17">
        <v>5.19</v>
      </c>
      <c r="F23" s="64">
        <v>1.8268</v>
      </c>
    </row>
    <row r="24" spans="1:6" ht="30.75" thickBot="1" x14ac:dyDescent="0.3">
      <c r="A24" s="22">
        <v>24</v>
      </c>
      <c r="B24" s="90" t="s">
        <v>204</v>
      </c>
      <c r="C24" s="17">
        <v>194</v>
      </c>
      <c r="D24" s="91">
        <v>1.47E-2</v>
      </c>
      <c r="E24" s="17">
        <v>9.07</v>
      </c>
      <c r="F24" s="64">
        <v>1.5363</v>
      </c>
    </row>
    <row r="25" spans="1:6" ht="30.75" thickBot="1" x14ac:dyDescent="0.3">
      <c r="A25" s="22">
        <v>234</v>
      </c>
      <c r="B25" s="90" t="s">
        <v>205</v>
      </c>
      <c r="C25" s="17">
        <v>188</v>
      </c>
      <c r="D25" s="91">
        <v>1.4200000000000001E-2</v>
      </c>
      <c r="E25" s="17">
        <v>1.45</v>
      </c>
      <c r="F25" s="64">
        <v>0.60499999999999998</v>
      </c>
    </row>
    <row r="26" spans="1:6" ht="15.75" thickBot="1" x14ac:dyDescent="0.3">
      <c r="A26" s="22">
        <v>362</v>
      </c>
      <c r="B26" s="90" t="s">
        <v>206</v>
      </c>
      <c r="C26" s="17">
        <v>188</v>
      </c>
      <c r="D26" s="91">
        <v>1.4200000000000001E-2</v>
      </c>
      <c r="E26" s="17">
        <v>2.98</v>
      </c>
      <c r="F26" s="64">
        <v>0.90749999999999997</v>
      </c>
    </row>
    <row r="27" spans="1:6" ht="30.75" thickBot="1" x14ac:dyDescent="0.3">
      <c r="A27" s="22">
        <v>231</v>
      </c>
      <c r="B27" s="90" t="s">
        <v>207</v>
      </c>
      <c r="C27" s="17">
        <v>179</v>
      </c>
      <c r="D27" s="91">
        <v>1.3599999999999999E-2</v>
      </c>
      <c r="E27" s="17">
        <v>15.19</v>
      </c>
      <c r="F27" s="64">
        <v>1.4473</v>
      </c>
    </row>
    <row r="28" spans="1:6" ht="30.75" thickBot="1" x14ac:dyDescent="0.3">
      <c r="A28" s="22">
        <v>304</v>
      </c>
      <c r="B28" s="90" t="s">
        <v>208</v>
      </c>
      <c r="C28" s="17">
        <v>172</v>
      </c>
      <c r="D28" s="91">
        <v>1.2999999999999999E-2</v>
      </c>
      <c r="E28" s="17">
        <v>9.9499999999999993</v>
      </c>
      <c r="F28" s="64">
        <v>2.3599000000000001</v>
      </c>
    </row>
    <row r="29" spans="1:6" ht="15.75" thickBot="1" x14ac:dyDescent="0.3">
      <c r="A29" s="92"/>
      <c r="B29" s="22"/>
      <c r="C29" s="93"/>
      <c r="D29" s="93"/>
      <c r="E29" s="93"/>
      <c r="F29" s="93"/>
    </row>
    <row r="30" spans="1:6" ht="15.75" thickBot="1" x14ac:dyDescent="0.3">
      <c r="A30" s="42"/>
      <c r="B30" s="45" t="s">
        <v>209</v>
      </c>
      <c r="C30" s="96">
        <v>13200</v>
      </c>
      <c r="D30" s="97">
        <v>1</v>
      </c>
      <c r="E30" s="98">
        <v>7.03</v>
      </c>
      <c r="F30" s="98">
        <v>1.5137</v>
      </c>
    </row>
    <row r="31" spans="1:6" x14ac:dyDescent="0.25">
      <c r="A31" s="30"/>
    </row>
    <row r="32" spans="1:6" ht="30" x14ac:dyDescent="0.25">
      <c r="A32" s="19" t="s">
        <v>182</v>
      </c>
    </row>
    <row r="33" spans="1:1" x14ac:dyDescent="0.25">
      <c r="A33" s="3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7" zoomScale="71" zoomScaleNormal="71" workbookViewId="0">
      <selection activeCell="J10" sqref="J10"/>
    </sheetView>
  </sheetViews>
  <sheetFormatPr baseColWidth="10" defaultColWidth="11.42578125" defaultRowHeight="15" x14ac:dyDescent="0.25"/>
  <cols>
    <col min="1" max="1" width="11.42578125" style="5"/>
    <col min="2" max="2" width="58.7109375" style="28" customWidth="1"/>
    <col min="3" max="16384" width="11.42578125" style="2"/>
  </cols>
  <sheetData>
    <row r="1" spans="1:6" x14ac:dyDescent="0.25">
      <c r="A1" s="85" t="s">
        <v>210</v>
      </c>
    </row>
    <row r="2" spans="1:6" ht="15.75" thickBot="1" x14ac:dyDescent="0.3">
      <c r="A2" s="85"/>
    </row>
    <row r="3" spans="1:6" ht="30.75" thickBot="1" x14ac:dyDescent="0.3">
      <c r="A3" s="60" t="s">
        <v>150</v>
      </c>
      <c r="B3" s="60" t="s">
        <v>151</v>
      </c>
      <c r="C3" s="62" t="s">
        <v>152</v>
      </c>
      <c r="D3" s="62" t="s">
        <v>153</v>
      </c>
      <c r="E3" s="62" t="s">
        <v>154</v>
      </c>
      <c r="F3" s="62" t="s">
        <v>155</v>
      </c>
    </row>
    <row r="4" spans="1:6" ht="15.75" thickBot="1" x14ac:dyDescent="0.3">
      <c r="A4" s="22">
        <v>137</v>
      </c>
      <c r="B4" s="90" t="s">
        <v>156</v>
      </c>
      <c r="C4" s="16">
        <v>2384</v>
      </c>
      <c r="D4" s="91">
        <v>7.85E-2</v>
      </c>
      <c r="E4" s="17">
        <v>9.58</v>
      </c>
      <c r="F4" s="64">
        <v>0.8175</v>
      </c>
    </row>
    <row r="5" spans="1:6" ht="15.75" thickBot="1" x14ac:dyDescent="0.3">
      <c r="A5" s="22">
        <v>175</v>
      </c>
      <c r="B5" s="90" t="s">
        <v>184</v>
      </c>
      <c r="C5" s="17">
        <v>841</v>
      </c>
      <c r="D5" s="91">
        <v>2.7699999999999999E-2</v>
      </c>
      <c r="E5" s="17">
        <v>3.13</v>
      </c>
      <c r="F5" s="64">
        <v>2.0417000000000001</v>
      </c>
    </row>
    <row r="6" spans="1:6" ht="30.75" thickBot="1" x14ac:dyDescent="0.3">
      <c r="A6" s="22">
        <v>443</v>
      </c>
      <c r="B6" s="90" t="s">
        <v>185</v>
      </c>
      <c r="C6" s="17">
        <v>656</v>
      </c>
      <c r="D6" s="91">
        <v>2.1600000000000001E-2</v>
      </c>
      <c r="E6" s="17">
        <v>3.93</v>
      </c>
      <c r="F6" s="64">
        <v>1.1400999999999999</v>
      </c>
    </row>
    <row r="7" spans="1:6" ht="30.75" thickBot="1" x14ac:dyDescent="0.3">
      <c r="A7" s="22">
        <v>163</v>
      </c>
      <c r="B7" s="90" t="s">
        <v>202</v>
      </c>
      <c r="C7" s="17">
        <v>207</v>
      </c>
      <c r="D7" s="91">
        <v>6.7999999999999996E-3</v>
      </c>
      <c r="E7" s="17">
        <v>13.01</v>
      </c>
      <c r="F7" s="64">
        <v>3.4815999999999998</v>
      </c>
    </row>
    <row r="8" spans="1:6" ht="15.75" thickBot="1" x14ac:dyDescent="0.3">
      <c r="A8" s="22">
        <v>301</v>
      </c>
      <c r="B8" s="90" t="s">
        <v>186</v>
      </c>
      <c r="C8" s="17">
        <v>494</v>
      </c>
      <c r="D8" s="91">
        <v>1.6299999999999999E-2</v>
      </c>
      <c r="E8" s="17">
        <v>10.66</v>
      </c>
      <c r="F8" s="64">
        <v>1.3551</v>
      </c>
    </row>
    <row r="9" spans="1:6" ht="15.75" thickBot="1" x14ac:dyDescent="0.3">
      <c r="A9" s="22">
        <v>194</v>
      </c>
      <c r="B9" s="90" t="s">
        <v>157</v>
      </c>
      <c r="C9" s="17">
        <v>998</v>
      </c>
      <c r="D9" s="91">
        <v>3.2899999999999999E-2</v>
      </c>
      <c r="E9" s="17">
        <v>7.4</v>
      </c>
      <c r="F9" s="64">
        <v>0.64610000000000001</v>
      </c>
    </row>
    <row r="10" spans="1:6" ht="30.75" thickBot="1" x14ac:dyDescent="0.3">
      <c r="A10" s="22">
        <v>5</v>
      </c>
      <c r="B10" s="90" t="s">
        <v>211</v>
      </c>
      <c r="C10" s="17">
        <v>84</v>
      </c>
      <c r="D10" s="91">
        <v>2.8E-3</v>
      </c>
      <c r="E10" s="17">
        <v>49.38</v>
      </c>
      <c r="F10" s="64">
        <v>6.9081000000000001</v>
      </c>
    </row>
    <row r="11" spans="1:6" ht="15.75" thickBot="1" x14ac:dyDescent="0.3">
      <c r="A11" s="22">
        <v>7</v>
      </c>
      <c r="B11" s="90" t="s">
        <v>212</v>
      </c>
      <c r="C11" s="17">
        <v>39</v>
      </c>
      <c r="D11" s="91">
        <v>1.2999999999999999E-3</v>
      </c>
      <c r="E11" s="17">
        <v>42.49</v>
      </c>
      <c r="F11" s="64">
        <v>12.7613</v>
      </c>
    </row>
    <row r="12" spans="1:6" ht="43.5" customHeight="1" thickBot="1" x14ac:dyDescent="0.3">
      <c r="A12" s="22">
        <v>130</v>
      </c>
      <c r="B12" s="90" t="s">
        <v>213</v>
      </c>
      <c r="C12" s="17">
        <v>129</v>
      </c>
      <c r="D12" s="91">
        <v>4.1999999999999997E-3</v>
      </c>
      <c r="E12" s="17">
        <v>26.59</v>
      </c>
      <c r="F12" s="64">
        <v>3.5419999999999998</v>
      </c>
    </row>
    <row r="13" spans="1:6" ht="15.75" thickBot="1" x14ac:dyDescent="0.3">
      <c r="A13" s="22">
        <v>308</v>
      </c>
      <c r="B13" s="90" t="s">
        <v>191</v>
      </c>
      <c r="C13" s="17">
        <v>338</v>
      </c>
      <c r="D13" s="91">
        <v>1.11E-2</v>
      </c>
      <c r="E13" s="17">
        <v>11.63</v>
      </c>
      <c r="F13" s="64">
        <v>1.3496999999999999</v>
      </c>
    </row>
    <row r="14" spans="1:6" ht="15.75" thickBot="1" x14ac:dyDescent="0.3">
      <c r="A14" s="22">
        <v>21</v>
      </c>
      <c r="B14" s="90" t="s">
        <v>200</v>
      </c>
      <c r="C14" s="17">
        <v>218</v>
      </c>
      <c r="D14" s="91">
        <v>7.1999999999999998E-3</v>
      </c>
      <c r="E14" s="17">
        <v>12.33</v>
      </c>
      <c r="F14" s="64">
        <v>2.0808</v>
      </c>
    </row>
    <row r="15" spans="1:6" ht="15.75" thickBot="1" x14ac:dyDescent="0.3">
      <c r="A15" s="22">
        <v>174</v>
      </c>
      <c r="B15" s="90" t="s">
        <v>194</v>
      </c>
      <c r="C15" s="17">
        <v>273</v>
      </c>
      <c r="D15" s="91">
        <v>8.9999999999999993E-3</v>
      </c>
      <c r="E15" s="17">
        <v>3.35</v>
      </c>
      <c r="F15" s="64">
        <v>1.5899000000000001</v>
      </c>
    </row>
    <row r="16" spans="1:6" ht="15.75" thickBot="1" x14ac:dyDescent="0.3">
      <c r="A16" s="22">
        <v>463</v>
      </c>
      <c r="B16" s="90" t="s">
        <v>158</v>
      </c>
      <c r="C16" s="17">
        <v>771</v>
      </c>
      <c r="D16" s="91">
        <v>2.5399999999999999E-2</v>
      </c>
      <c r="E16" s="17">
        <v>6.29</v>
      </c>
      <c r="F16" s="64">
        <v>0.54859999999999998</v>
      </c>
    </row>
    <row r="17" spans="1:6" ht="29.25" customHeight="1" thickBot="1" x14ac:dyDescent="0.3">
      <c r="A17" s="22">
        <v>121</v>
      </c>
      <c r="B17" s="90" t="s">
        <v>193</v>
      </c>
      <c r="C17" s="17">
        <v>300</v>
      </c>
      <c r="D17" s="91">
        <v>9.9000000000000008E-3</v>
      </c>
      <c r="E17" s="17">
        <v>7.58</v>
      </c>
      <c r="F17" s="64">
        <v>1.4086000000000001</v>
      </c>
    </row>
    <row r="18" spans="1:6" ht="30.75" thickBot="1" x14ac:dyDescent="0.3">
      <c r="A18" s="22">
        <v>167</v>
      </c>
      <c r="B18" s="90" t="s">
        <v>214</v>
      </c>
      <c r="C18" s="17">
        <v>139</v>
      </c>
      <c r="D18" s="91">
        <v>4.5999999999999999E-3</v>
      </c>
      <c r="E18" s="17">
        <v>8.4600000000000009</v>
      </c>
      <c r="F18" s="64">
        <v>2.9742000000000002</v>
      </c>
    </row>
    <row r="19" spans="1:6" ht="30.75" thickBot="1" x14ac:dyDescent="0.3">
      <c r="A19" s="22">
        <v>304</v>
      </c>
      <c r="B19" s="90" t="s">
        <v>208</v>
      </c>
      <c r="C19" s="17">
        <v>172</v>
      </c>
      <c r="D19" s="91">
        <v>5.7000000000000002E-3</v>
      </c>
      <c r="E19" s="17">
        <v>9.9499999999999993</v>
      </c>
      <c r="F19" s="64">
        <v>2.3599000000000001</v>
      </c>
    </row>
    <row r="20" spans="1:6" ht="36.75" customHeight="1" thickBot="1" x14ac:dyDescent="0.3">
      <c r="A20" s="22">
        <v>181</v>
      </c>
      <c r="B20" s="90" t="s">
        <v>201</v>
      </c>
      <c r="C20" s="17">
        <v>210</v>
      </c>
      <c r="D20" s="91">
        <v>6.8999999999999999E-3</v>
      </c>
      <c r="E20" s="17">
        <v>12.3</v>
      </c>
      <c r="F20" s="64">
        <v>1.8642000000000001</v>
      </c>
    </row>
    <row r="21" spans="1:6" ht="30.75" thickBot="1" x14ac:dyDescent="0.3">
      <c r="A21" s="22">
        <v>4</v>
      </c>
      <c r="B21" s="90" t="s">
        <v>215</v>
      </c>
      <c r="C21" s="17">
        <v>39</v>
      </c>
      <c r="D21" s="91">
        <v>1.2999999999999999E-3</v>
      </c>
      <c r="E21" s="17">
        <v>60.13</v>
      </c>
      <c r="F21" s="64">
        <v>9.8887</v>
      </c>
    </row>
    <row r="22" spans="1:6" ht="30.75" thickBot="1" x14ac:dyDescent="0.3">
      <c r="A22" s="22">
        <v>313</v>
      </c>
      <c r="B22" s="90" t="s">
        <v>189</v>
      </c>
      <c r="C22" s="17">
        <v>384</v>
      </c>
      <c r="D22" s="91">
        <v>1.2699999999999999E-2</v>
      </c>
      <c r="E22" s="17">
        <v>3.78</v>
      </c>
      <c r="F22" s="64">
        <v>0.98550000000000004</v>
      </c>
    </row>
    <row r="23" spans="1:6" ht="15.75" thickBot="1" x14ac:dyDescent="0.3">
      <c r="A23" s="22">
        <v>720</v>
      </c>
      <c r="B23" s="90" t="s">
        <v>163</v>
      </c>
      <c r="C23" s="17">
        <v>377</v>
      </c>
      <c r="D23" s="91">
        <v>1.24E-2</v>
      </c>
      <c r="E23" s="17">
        <v>9.25</v>
      </c>
      <c r="F23" s="64">
        <v>0.99760000000000004</v>
      </c>
    </row>
    <row r="24" spans="1:6" ht="15.75" thickBot="1" x14ac:dyDescent="0.3">
      <c r="A24" s="22">
        <v>263</v>
      </c>
      <c r="B24" s="90" t="s">
        <v>188</v>
      </c>
      <c r="C24" s="17">
        <v>432</v>
      </c>
      <c r="D24" s="91">
        <v>1.4200000000000001E-2</v>
      </c>
      <c r="E24" s="17">
        <v>3.05</v>
      </c>
      <c r="F24" s="64">
        <v>0.86909999999999998</v>
      </c>
    </row>
    <row r="25" spans="1:6" ht="15.75" thickBot="1" x14ac:dyDescent="0.3">
      <c r="A25" s="22">
        <v>182</v>
      </c>
      <c r="B25" s="90" t="s">
        <v>203</v>
      </c>
      <c r="C25" s="17">
        <v>202</v>
      </c>
      <c r="D25" s="91">
        <v>6.7000000000000002E-3</v>
      </c>
      <c r="E25" s="17">
        <v>5.19</v>
      </c>
      <c r="F25" s="64">
        <v>1.8268</v>
      </c>
    </row>
    <row r="26" spans="1:6" ht="15.75" thickBot="1" x14ac:dyDescent="0.3">
      <c r="A26" s="22">
        <v>45</v>
      </c>
      <c r="B26" s="90" t="s">
        <v>161</v>
      </c>
      <c r="C26" s="17">
        <v>506</v>
      </c>
      <c r="D26" s="91">
        <v>1.67E-2</v>
      </c>
      <c r="E26" s="17">
        <v>7.1</v>
      </c>
      <c r="F26" s="64">
        <v>0.72609999999999997</v>
      </c>
    </row>
    <row r="27" spans="1:6" ht="15.75" thickBot="1" x14ac:dyDescent="0.3">
      <c r="A27" s="22">
        <v>139</v>
      </c>
      <c r="B27" s="90" t="s">
        <v>160</v>
      </c>
      <c r="C27" s="17">
        <v>511</v>
      </c>
      <c r="D27" s="91">
        <v>1.6799999999999999E-2</v>
      </c>
      <c r="E27" s="17">
        <v>6.91</v>
      </c>
      <c r="F27" s="64">
        <v>0.70140000000000002</v>
      </c>
    </row>
    <row r="28" spans="1:6" ht="15.75" thickBot="1" x14ac:dyDescent="0.3">
      <c r="A28" s="22">
        <v>440</v>
      </c>
      <c r="B28" s="90" t="s">
        <v>216</v>
      </c>
      <c r="C28" s="17">
        <v>80</v>
      </c>
      <c r="D28" s="91">
        <v>2.5999999999999999E-3</v>
      </c>
      <c r="E28" s="17">
        <v>14.31</v>
      </c>
      <c r="F28" s="64">
        <v>4.4226999999999999</v>
      </c>
    </row>
    <row r="29" spans="1:6" ht="15.75" thickBot="1" x14ac:dyDescent="0.3">
      <c r="A29" s="22"/>
      <c r="B29" s="22"/>
      <c r="C29" s="17"/>
      <c r="D29" s="17"/>
      <c r="E29" s="17"/>
      <c r="F29" s="17"/>
    </row>
    <row r="30" spans="1:6" ht="15.75" thickBot="1" x14ac:dyDescent="0.3">
      <c r="A30" s="45"/>
      <c r="B30" s="45" t="s">
        <v>217</v>
      </c>
      <c r="C30" s="43">
        <v>30353</v>
      </c>
      <c r="D30" s="99">
        <v>1</v>
      </c>
      <c r="E30" s="94">
        <v>7.21</v>
      </c>
      <c r="F30" s="94">
        <v>1.0659000000000001</v>
      </c>
    </row>
    <row r="31" spans="1:6" x14ac:dyDescent="0.25">
      <c r="A31" s="20"/>
    </row>
    <row r="32" spans="1:6" x14ac:dyDescent="0.25">
      <c r="A32" s="24" t="s">
        <v>182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7" sqref="B17"/>
    </sheetView>
  </sheetViews>
  <sheetFormatPr baseColWidth="10" defaultRowHeight="15" x14ac:dyDescent="0.25"/>
  <cols>
    <col min="1" max="1" width="25.85546875" style="5" customWidth="1"/>
    <col min="2" max="16384" width="11.42578125" style="2"/>
  </cols>
  <sheetData>
    <row r="1" spans="1:3" x14ac:dyDescent="0.25">
      <c r="A1" s="20" t="s">
        <v>218</v>
      </c>
    </row>
    <row r="2" spans="1:3" ht="15.75" thickBot="1" x14ac:dyDescent="0.3">
      <c r="A2" s="20"/>
    </row>
    <row r="3" spans="1:3" ht="15.75" thickBot="1" x14ac:dyDescent="0.3">
      <c r="A3" s="105" t="s">
        <v>219</v>
      </c>
      <c r="B3" s="102" t="s">
        <v>220</v>
      </c>
      <c r="C3" s="102" t="s">
        <v>153</v>
      </c>
    </row>
    <row r="4" spans="1:3" ht="15.75" thickBot="1" x14ac:dyDescent="0.3">
      <c r="A4" s="106" t="s">
        <v>221</v>
      </c>
      <c r="B4" s="107">
        <v>67531</v>
      </c>
      <c r="C4" s="108">
        <v>32.83</v>
      </c>
    </row>
    <row r="5" spans="1:3" ht="15.75" thickBot="1" x14ac:dyDescent="0.3">
      <c r="A5" s="106" t="s">
        <v>222</v>
      </c>
      <c r="B5" s="107">
        <v>8934</v>
      </c>
      <c r="C5" s="108">
        <v>4.34</v>
      </c>
    </row>
    <row r="6" spans="1:3" ht="15.75" thickBot="1" x14ac:dyDescent="0.3">
      <c r="A6" s="106" t="s">
        <v>223</v>
      </c>
      <c r="B6" s="107">
        <v>3928</v>
      </c>
      <c r="C6" s="108">
        <v>1.91</v>
      </c>
    </row>
    <row r="7" spans="1:3" ht="15.75" thickBot="1" x14ac:dyDescent="0.3">
      <c r="A7" s="106" t="s">
        <v>224</v>
      </c>
      <c r="B7" s="107">
        <v>36777</v>
      </c>
      <c r="C7" s="108">
        <v>17.88</v>
      </c>
    </row>
    <row r="8" spans="1:3" ht="15.75" thickBot="1" x14ac:dyDescent="0.3">
      <c r="A8" s="106" t="s">
        <v>225</v>
      </c>
      <c r="B8" s="107">
        <v>18364</v>
      </c>
      <c r="C8" s="108">
        <v>8.93</v>
      </c>
    </row>
    <row r="9" spans="1:3" ht="15.75" thickBot="1" x14ac:dyDescent="0.3">
      <c r="A9" s="106" t="s">
        <v>226</v>
      </c>
      <c r="B9" s="107">
        <v>12024</v>
      </c>
      <c r="C9" s="108">
        <v>5.85</v>
      </c>
    </row>
    <row r="10" spans="1:3" ht="15.75" thickBot="1" x14ac:dyDescent="0.3">
      <c r="A10" s="106" t="s">
        <v>227</v>
      </c>
      <c r="B10" s="107">
        <v>13933</v>
      </c>
      <c r="C10" s="108">
        <v>6.77</v>
      </c>
    </row>
    <row r="11" spans="1:3" ht="15.75" thickBot="1" x14ac:dyDescent="0.3">
      <c r="A11" s="106" t="s">
        <v>228</v>
      </c>
      <c r="B11" s="107">
        <v>9890</v>
      </c>
      <c r="C11" s="108">
        <v>4.8099999999999996</v>
      </c>
    </row>
    <row r="12" spans="1:3" ht="15.75" thickBot="1" x14ac:dyDescent="0.3">
      <c r="A12" s="106" t="s">
        <v>229</v>
      </c>
      <c r="B12" s="107">
        <v>34322</v>
      </c>
      <c r="C12" s="108">
        <v>16.690000000000001</v>
      </c>
    </row>
    <row r="13" spans="1:3" ht="15.75" thickBot="1" x14ac:dyDescent="0.3">
      <c r="A13" s="101" t="s">
        <v>133</v>
      </c>
      <c r="B13" s="103">
        <v>205703</v>
      </c>
      <c r="C13" s="104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6" sqref="B16"/>
    </sheetView>
  </sheetViews>
  <sheetFormatPr baseColWidth="10" defaultRowHeight="15" x14ac:dyDescent="0.25"/>
  <cols>
    <col min="1" max="1" width="43.5703125" style="28" customWidth="1"/>
    <col min="2" max="2" width="35.28515625" style="2" customWidth="1"/>
    <col min="3" max="3" width="15" style="2" customWidth="1"/>
    <col min="4" max="16384" width="11.42578125" style="2"/>
  </cols>
  <sheetData>
    <row r="1" spans="1:3" x14ac:dyDescent="0.25">
      <c r="A1" s="20" t="s">
        <v>230</v>
      </c>
    </row>
    <row r="2" spans="1:3" ht="15.75" thickBot="1" x14ac:dyDescent="0.3">
      <c r="A2" s="26"/>
    </row>
    <row r="3" spans="1:3" ht="15.75" thickBot="1" x14ac:dyDescent="0.3">
      <c r="A3" s="109" t="s">
        <v>231</v>
      </c>
      <c r="B3" s="109" t="s">
        <v>232</v>
      </c>
      <c r="C3" s="109" t="s">
        <v>233</v>
      </c>
    </row>
    <row r="4" spans="1:3" ht="15.75" thickBot="1" x14ac:dyDescent="0.3">
      <c r="A4" s="22" t="s">
        <v>247</v>
      </c>
      <c r="B4" s="22" t="s">
        <v>234</v>
      </c>
      <c r="C4" s="110">
        <v>203357</v>
      </c>
    </row>
    <row r="5" spans="1:3" ht="30.75" thickBot="1" x14ac:dyDescent="0.3">
      <c r="A5" s="22" t="s">
        <v>235</v>
      </c>
      <c r="B5" s="22" t="s">
        <v>236</v>
      </c>
      <c r="C5" s="110">
        <v>6445</v>
      </c>
    </row>
    <row r="6" spans="1:3" ht="30.75" thickBot="1" x14ac:dyDescent="0.3">
      <c r="A6" s="22" t="s">
        <v>237</v>
      </c>
      <c r="B6" s="22" t="s">
        <v>238</v>
      </c>
      <c r="C6" s="110">
        <v>4431</v>
      </c>
    </row>
    <row r="7" spans="1:3" ht="30.75" thickBot="1" x14ac:dyDescent="0.3">
      <c r="A7" s="22" t="s">
        <v>239</v>
      </c>
      <c r="B7" s="22" t="s">
        <v>240</v>
      </c>
      <c r="C7" s="17">
        <v>924.45</v>
      </c>
    </row>
    <row r="8" spans="1:3" ht="30.75" thickBot="1" x14ac:dyDescent="0.3">
      <c r="A8" s="22" t="s">
        <v>241</v>
      </c>
      <c r="B8" s="22" t="s">
        <v>242</v>
      </c>
      <c r="C8" s="17">
        <v>421.39</v>
      </c>
    </row>
    <row r="9" spans="1:3" ht="30.75" thickBot="1" x14ac:dyDescent="0.3">
      <c r="A9" s="22" t="s">
        <v>243</v>
      </c>
      <c r="B9" s="22" t="s">
        <v>244</v>
      </c>
      <c r="C9" s="110">
        <v>2536.85</v>
      </c>
    </row>
    <row r="10" spans="1:3" ht="30.75" thickBot="1" x14ac:dyDescent="0.3">
      <c r="A10" s="15" t="s">
        <v>245</v>
      </c>
      <c r="B10" s="22" t="s">
        <v>246</v>
      </c>
      <c r="C10" s="110">
        <v>2070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E40" sqref="E40"/>
    </sheetView>
  </sheetViews>
  <sheetFormatPr baseColWidth="10" defaultRowHeight="15" x14ac:dyDescent="0.25"/>
  <cols>
    <col min="1" max="1" width="34.140625" style="5" customWidth="1"/>
    <col min="2" max="16384" width="11.42578125" style="2"/>
  </cols>
  <sheetData>
    <row r="1" spans="1:2" x14ac:dyDescent="0.25">
      <c r="A1" s="20" t="s">
        <v>248</v>
      </c>
    </row>
    <row r="2" spans="1:2" ht="15.75" thickBot="1" x14ac:dyDescent="0.3">
      <c r="A2" s="111"/>
    </row>
    <row r="3" spans="1:2" ht="15.75" thickBot="1" x14ac:dyDescent="0.3">
      <c r="A3" s="44" t="s">
        <v>249</v>
      </c>
      <c r="B3" s="112" t="s">
        <v>250</v>
      </c>
    </row>
    <row r="4" spans="1:2" ht="15.75" thickBot="1" x14ac:dyDescent="0.3">
      <c r="A4" s="100"/>
      <c r="B4" s="113"/>
    </row>
    <row r="5" spans="1:2" ht="15.75" thickBot="1" x14ac:dyDescent="0.3">
      <c r="A5" s="119" t="s">
        <v>251</v>
      </c>
      <c r="B5" s="114">
        <v>135</v>
      </c>
    </row>
    <row r="6" spans="1:2" ht="30.75" thickBot="1" x14ac:dyDescent="0.3">
      <c r="A6" s="33" t="s">
        <v>252</v>
      </c>
      <c r="B6" s="115">
        <v>64</v>
      </c>
    </row>
    <row r="7" spans="1:2" ht="30.75" thickBot="1" x14ac:dyDescent="0.3">
      <c r="A7" s="33" t="s">
        <v>253</v>
      </c>
      <c r="B7" s="115">
        <v>15</v>
      </c>
    </row>
    <row r="8" spans="1:2" ht="30.75" thickBot="1" x14ac:dyDescent="0.3">
      <c r="A8" s="33" t="s">
        <v>254</v>
      </c>
      <c r="B8" s="115">
        <v>4</v>
      </c>
    </row>
    <row r="9" spans="1:2" ht="30.75" thickBot="1" x14ac:dyDescent="0.3">
      <c r="A9" s="33" t="s">
        <v>255</v>
      </c>
      <c r="B9" s="115">
        <v>34</v>
      </c>
    </row>
    <row r="10" spans="1:2" ht="30.75" thickBot="1" x14ac:dyDescent="0.3">
      <c r="A10" s="33" t="s">
        <v>256</v>
      </c>
      <c r="B10" s="115">
        <v>18</v>
      </c>
    </row>
    <row r="11" spans="1:2" ht="15.75" thickBot="1" x14ac:dyDescent="0.3">
      <c r="A11" s="119" t="s">
        <v>257</v>
      </c>
      <c r="B11" s="114">
        <v>40</v>
      </c>
    </row>
    <row r="12" spans="1:2" ht="15.75" thickBot="1" x14ac:dyDescent="0.3">
      <c r="A12" s="33" t="s">
        <v>258</v>
      </c>
      <c r="B12" s="115">
        <v>14</v>
      </c>
    </row>
    <row r="13" spans="1:2" ht="15.75" thickBot="1" x14ac:dyDescent="0.3">
      <c r="A13" s="33" t="s">
        <v>259</v>
      </c>
      <c r="B13" s="115">
        <v>21</v>
      </c>
    </row>
    <row r="14" spans="1:2" ht="15.75" thickBot="1" x14ac:dyDescent="0.3">
      <c r="A14" s="33" t="s">
        <v>260</v>
      </c>
      <c r="B14" s="115">
        <v>0</v>
      </c>
    </row>
    <row r="15" spans="1:2" ht="15.75" thickBot="1" x14ac:dyDescent="0.3">
      <c r="A15" s="33" t="s">
        <v>261</v>
      </c>
      <c r="B15" s="115">
        <v>0</v>
      </c>
    </row>
    <row r="16" spans="1:2" ht="15.75" thickBot="1" x14ac:dyDescent="0.3">
      <c r="A16" s="33" t="s">
        <v>262</v>
      </c>
      <c r="B16" s="115">
        <v>5</v>
      </c>
    </row>
    <row r="17" spans="1:2" ht="30.75" thickBot="1" x14ac:dyDescent="0.3">
      <c r="A17" s="119" t="s">
        <v>263</v>
      </c>
      <c r="B17" s="114">
        <v>14</v>
      </c>
    </row>
    <row r="18" spans="1:2" ht="30.75" thickBot="1" x14ac:dyDescent="0.3">
      <c r="A18" s="33" t="s">
        <v>264</v>
      </c>
      <c r="B18" s="115">
        <v>14</v>
      </c>
    </row>
    <row r="19" spans="1:2" ht="30.75" thickBot="1" x14ac:dyDescent="0.3">
      <c r="A19" s="33" t="s">
        <v>265</v>
      </c>
      <c r="B19" s="115">
        <v>0</v>
      </c>
    </row>
    <row r="20" spans="1:2" ht="15.75" thickBot="1" x14ac:dyDescent="0.3">
      <c r="A20" s="33" t="s">
        <v>266</v>
      </c>
      <c r="B20" s="115">
        <v>0</v>
      </c>
    </row>
    <row r="21" spans="1:2" ht="15.75" thickBot="1" x14ac:dyDescent="0.3">
      <c r="A21" s="119" t="s">
        <v>267</v>
      </c>
      <c r="B21" s="114">
        <v>580</v>
      </c>
    </row>
    <row r="22" spans="1:2" ht="15.75" thickBot="1" x14ac:dyDescent="0.3">
      <c r="A22" s="33" t="s">
        <v>268</v>
      </c>
      <c r="B22" s="115">
        <v>380</v>
      </c>
    </row>
    <row r="23" spans="1:2" ht="15.75" thickBot="1" x14ac:dyDescent="0.3">
      <c r="A23" s="33" t="s">
        <v>269</v>
      </c>
      <c r="B23" s="115">
        <v>148</v>
      </c>
    </row>
    <row r="24" spans="1:2" ht="15.75" thickBot="1" x14ac:dyDescent="0.3">
      <c r="A24" s="33" t="s">
        <v>270</v>
      </c>
      <c r="B24" s="115">
        <v>51</v>
      </c>
    </row>
    <row r="25" spans="1:2" ht="15.75" thickBot="1" x14ac:dyDescent="0.3">
      <c r="A25" s="33" t="s">
        <v>271</v>
      </c>
      <c r="B25" s="115">
        <v>1</v>
      </c>
    </row>
    <row r="26" spans="1:2" ht="15.75" thickBot="1" x14ac:dyDescent="0.3">
      <c r="A26" s="33" t="s">
        <v>272</v>
      </c>
      <c r="B26" s="115">
        <v>0</v>
      </c>
    </row>
    <row r="27" spans="1:2" ht="15.75" thickBot="1" x14ac:dyDescent="0.3">
      <c r="A27" s="119" t="s">
        <v>273</v>
      </c>
      <c r="B27" s="114">
        <v>734</v>
      </c>
    </row>
    <row r="28" spans="1:2" ht="15.75" thickBot="1" x14ac:dyDescent="0.3">
      <c r="A28" s="33" t="s">
        <v>274</v>
      </c>
      <c r="B28" s="115">
        <v>223</v>
      </c>
    </row>
    <row r="29" spans="1:2" ht="30.75" thickBot="1" x14ac:dyDescent="0.3">
      <c r="A29" s="33" t="s">
        <v>275</v>
      </c>
      <c r="B29" s="115">
        <v>23</v>
      </c>
    </row>
    <row r="30" spans="1:2" ht="30.75" thickBot="1" x14ac:dyDescent="0.3">
      <c r="A30" s="33" t="s">
        <v>276</v>
      </c>
      <c r="B30" s="115">
        <v>30</v>
      </c>
    </row>
    <row r="31" spans="1:2" ht="15.75" thickBot="1" x14ac:dyDescent="0.3">
      <c r="A31" s="33" t="s">
        <v>277</v>
      </c>
      <c r="B31" s="115">
        <v>231</v>
      </c>
    </row>
    <row r="32" spans="1:2" ht="15.75" thickBot="1" x14ac:dyDescent="0.3">
      <c r="A32" s="33" t="s">
        <v>278</v>
      </c>
      <c r="B32" s="115">
        <v>0</v>
      </c>
    </row>
    <row r="33" spans="1:2" ht="30.75" thickBot="1" x14ac:dyDescent="0.3">
      <c r="A33" s="33" t="s">
        <v>279</v>
      </c>
      <c r="B33" s="115">
        <v>70</v>
      </c>
    </row>
    <row r="34" spans="1:2" ht="15.75" thickBot="1" x14ac:dyDescent="0.3">
      <c r="A34" s="33" t="s">
        <v>280</v>
      </c>
      <c r="B34" s="115">
        <v>21</v>
      </c>
    </row>
    <row r="35" spans="1:2" ht="30.75" thickBot="1" x14ac:dyDescent="0.3">
      <c r="A35" s="33" t="s">
        <v>281</v>
      </c>
      <c r="B35" s="115">
        <v>94</v>
      </c>
    </row>
    <row r="36" spans="1:2" ht="30.75" thickBot="1" x14ac:dyDescent="0.3">
      <c r="A36" s="33" t="s">
        <v>282</v>
      </c>
      <c r="B36" s="115">
        <v>28</v>
      </c>
    </row>
    <row r="37" spans="1:2" ht="30.75" thickBot="1" x14ac:dyDescent="0.3">
      <c r="A37" s="33" t="s">
        <v>283</v>
      </c>
      <c r="B37" s="115">
        <v>14</v>
      </c>
    </row>
    <row r="38" spans="1:2" ht="15.75" thickBot="1" x14ac:dyDescent="0.3">
      <c r="A38" s="119" t="s">
        <v>284</v>
      </c>
      <c r="B38" s="116">
        <v>23987</v>
      </c>
    </row>
    <row r="39" spans="1:2" ht="15.75" thickBot="1" x14ac:dyDescent="0.3">
      <c r="A39" s="33" t="s">
        <v>285</v>
      </c>
      <c r="B39" s="117">
        <v>4917</v>
      </c>
    </row>
    <row r="40" spans="1:2" ht="30.75" thickBot="1" x14ac:dyDescent="0.3">
      <c r="A40" s="33" t="s">
        <v>286</v>
      </c>
      <c r="B40" s="117">
        <v>5428</v>
      </c>
    </row>
    <row r="41" spans="1:2" ht="15.75" thickBot="1" x14ac:dyDescent="0.3">
      <c r="A41" s="33" t="s">
        <v>287</v>
      </c>
      <c r="B41" s="115">
        <v>58</v>
      </c>
    </row>
    <row r="42" spans="1:2" ht="15.75" thickBot="1" x14ac:dyDescent="0.3">
      <c r="A42" s="33" t="s">
        <v>288</v>
      </c>
      <c r="B42" s="115">
        <v>544</v>
      </c>
    </row>
    <row r="43" spans="1:2" ht="15.75" thickBot="1" x14ac:dyDescent="0.3">
      <c r="A43" s="33" t="s">
        <v>289</v>
      </c>
      <c r="B43" s="115">
        <v>16</v>
      </c>
    </row>
    <row r="44" spans="1:2" ht="15.75" thickBot="1" x14ac:dyDescent="0.3">
      <c r="A44" s="33" t="s">
        <v>290</v>
      </c>
      <c r="B44" s="117">
        <v>13024</v>
      </c>
    </row>
    <row r="45" spans="1:2" ht="15.75" thickBot="1" x14ac:dyDescent="0.3">
      <c r="A45" s="120" t="s">
        <v>291</v>
      </c>
      <c r="B45" s="118">
        <v>25490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3" sqref="C3"/>
    </sheetView>
  </sheetViews>
  <sheetFormatPr baseColWidth="10" defaultRowHeight="15" x14ac:dyDescent="0.25"/>
  <cols>
    <col min="1" max="1" width="27.140625" style="130" customWidth="1"/>
    <col min="2" max="2" width="23.42578125" style="131" customWidth="1"/>
    <col min="3" max="3" width="12.7109375" bestFit="1" customWidth="1"/>
    <col min="4" max="4" width="11.7109375" bestFit="1" customWidth="1"/>
    <col min="5" max="5" width="11.5703125" bestFit="1" customWidth="1"/>
  </cols>
  <sheetData>
    <row r="1" spans="1:5" x14ac:dyDescent="0.25">
      <c r="A1" s="20" t="s">
        <v>292</v>
      </c>
      <c r="B1" s="95"/>
      <c r="C1" s="2"/>
      <c r="D1" s="2"/>
      <c r="E1" s="2"/>
    </row>
    <row r="2" spans="1:5" x14ac:dyDescent="0.25">
      <c r="A2" s="20" t="s">
        <v>293</v>
      </c>
      <c r="B2" s="95"/>
      <c r="C2" s="2"/>
      <c r="D2" s="2"/>
      <c r="E2" s="2"/>
    </row>
    <row r="3" spans="1:5" ht="15.75" thickBot="1" x14ac:dyDescent="0.3">
      <c r="A3" s="26"/>
      <c r="B3" s="95"/>
      <c r="C3" s="2"/>
      <c r="D3" s="2"/>
      <c r="E3" s="2"/>
    </row>
    <row r="4" spans="1:5" ht="15.75" thickBot="1" x14ac:dyDescent="0.3">
      <c r="A4" s="121" t="s">
        <v>294</v>
      </c>
      <c r="B4" s="121"/>
      <c r="C4" s="121"/>
      <c r="D4" s="121"/>
      <c r="E4" s="121"/>
    </row>
    <row r="5" spans="1:5" ht="15.75" thickBot="1" x14ac:dyDescent="0.3">
      <c r="A5" s="122" t="s">
        <v>295</v>
      </c>
      <c r="B5" s="122"/>
      <c r="C5" s="122"/>
      <c r="D5" s="122"/>
      <c r="E5" s="122"/>
    </row>
    <row r="6" spans="1:5" ht="30.75" thickBot="1" x14ac:dyDescent="0.3">
      <c r="A6" s="22" t="s">
        <v>296</v>
      </c>
      <c r="B6" s="92" t="s">
        <v>297</v>
      </c>
      <c r="C6" s="123" t="s">
        <v>298</v>
      </c>
      <c r="D6" s="92" t="s">
        <v>299</v>
      </c>
      <c r="E6" s="123" t="s">
        <v>300</v>
      </c>
    </row>
    <row r="7" spans="1:5" ht="30.75" thickBot="1" x14ac:dyDescent="0.3">
      <c r="A7" s="33" t="s">
        <v>301</v>
      </c>
      <c r="B7" s="22" t="s">
        <v>302</v>
      </c>
      <c r="C7" s="124">
        <v>1986371.6</v>
      </c>
      <c r="D7" s="125">
        <v>219970</v>
      </c>
      <c r="E7" s="126">
        <v>9.0299999999999994</v>
      </c>
    </row>
    <row r="8" spans="1:5" ht="30.75" thickBot="1" x14ac:dyDescent="0.3">
      <c r="A8" s="33" t="s">
        <v>303</v>
      </c>
      <c r="B8" s="22" t="s">
        <v>302</v>
      </c>
      <c r="C8" s="124">
        <v>452060.28</v>
      </c>
      <c r="D8" s="125">
        <v>219970</v>
      </c>
      <c r="E8" s="126">
        <v>2.06</v>
      </c>
    </row>
    <row r="9" spans="1:5" ht="30.75" thickBot="1" x14ac:dyDescent="0.3">
      <c r="A9" s="33" t="s">
        <v>304</v>
      </c>
      <c r="B9" s="22" t="s">
        <v>302</v>
      </c>
      <c r="C9" s="124">
        <v>359037.09</v>
      </c>
      <c r="D9" s="125">
        <v>219970</v>
      </c>
      <c r="E9" s="126">
        <v>1.63</v>
      </c>
    </row>
    <row r="10" spans="1:5" ht="30.75" thickBot="1" x14ac:dyDescent="0.3">
      <c r="A10" s="33" t="s">
        <v>305</v>
      </c>
      <c r="B10" s="22" t="s">
        <v>302</v>
      </c>
      <c r="C10" s="124">
        <v>68166.66</v>
      </c>
      <c r="D10" s="125">
        <v>219970</v>
      </c>
      <c r="E10" s="126">
        <v>0.31</v>
      </c>
    </row>
    <row r="11" spans="1:5" ht="30.75" thickBot="1" x14ac:dyDescent="0.3">
      <c r="A11" s="33" t="s">
        <v>306</v>
      </c>
      <c r="B11" s="22" t="s">
        <v>302</v>
      </c>
      <c r="C11" s="124">
        <v>24856.53</v>
      </c>
      <c r="D11" s="125">
        <v>219970</v>
      </c>
      <c r="E11" s="126">
        <v>0.11</v>
      </c>
    </row>
    <row r="12" spans="1:5" ht="18" thickBot="1" x14ac:dyDescent="0.3">
      <c r="A12" s="33" t="s">
        <v>307</v>
      </c>
      <c r="B12" s="22" t="s">
        <v>317</v>
      </c>
      <c r="C12" s="124">
        <v>207011</v>
      </c>
      <c r="D12" s="125">
        <v>235000</v>
      </c>
      <c r="E12" s="126">
        <v>0.88</v>
      </c>
    </row>
    <row r="13" spans="1:5" ht="18" thickBot="1" x14ac:dyDescent="0.3">
      <c r="A13" s="33" t="s">
        <v>308</v>
      </c>
      <c r="B13" s="22" t="s">
        <v>318</v>
      </c>
      <c r="C13" s="124">
        <v>30852293</v>
      </c>
      <c r="D13" s="125">
        <v>235000</v>
      </c>
      <c r="E13" s="126">
        <v>131.29</v>
      </c>
    </row>
    <row r="14" spans="1:5" ht="18" thickBot="1" x14ac:dyDescent="0.3">
      <c r="A14" s="33" t="s">
        <v>309</v>
      </c>
      <c r="B14" s="22" t="s">
        <v>319</v>
      </c>
      <c r="C14" s="126" t="s">
        <v>310</v>
      </c>
      <c r="D14" s="127" t="s">
        <v>310</v>
      </c>
      <c r="E14" s="126" t="s">
        <v>310</v>
      </c>
    </row>
    <row r="15" spans="1:5" ht="18" thickBot="1" x14ac:dyDescent="0.3">
      <c r="A15" s="33" t="s">
        <v>311</v>
      </c>
      <c r="B15" s="22" t="s">
        <v>320</v>
      </c>
      <c r="C15" s="124">
        <v>34235796</v>
      </c>
      <c r="D15" s="125">
        <v>235000</v>
      </c>
      <c r="E15" s="126">
        <v>145.68</v>
      </c>
    </row>
    <row r="16" spans="1:5" ht="15.75" thickBot="1" x14ac:dyDescent="0.3">
      <c r="A16" s="33" t="s">
        <v>312</v>
      </c>
      <c r="B16" s="22" t="s">
        <v>313</v>
      </c>
      <c r="C16" s="124">
        <v>72417.5</v>
      </c>
      <c r="D16" s="125">
        <v>219970</v>
      </c>
      <c r="E16" s="126">
        <v>0.33</v>
      </c>
    </row>
    <row r="17" spans="1:5" ht="60.75" thickBot="1" x14ac:dyDescent="0.3">
      <c r="A17" s="33" t="s">
        <v>314</v>
      </c>
      <c r="B17" s="22" t="s">
        <v>315</v>
      </c>
      <c r="C17" s="128">
        <v>475312</v>
      </c>
      <c r="D17" s="125">
        <v>1986371.6</v>
      </c>
      <c r="E17" s="129">
        <v>0.24</v>
      </c>
    </row>
    <row r="18" spans="1:5" ht="60.75" thickBot="1" x14ac:dyDescent="0.3">
      <c r="A18" s="33" t="s">
        <v>316</v>
      </c>
      <c r="B18" s="22" t="s">
        <v>318</v>
      </c>
      <c r="C18" s="124">
        <v>65088089</v>
      </c>
      <c r="D18" s="125">
        <v>235000</v>
      </c>
      <c r="E18" s="126">
        <v>276.97000000000003</v>
      </c>
    </row>
  </sheetData>
  <mergeCells count="2">
    <mergeCell ref="A4:E4"/>
    <mergeCell ref="A5:E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A2" sqref="A2"/>
    </sheetView>
  </sheetViews>
  <sheetFormatPr baseColWidth="10" defaultRowHeight="15" x14ac:dyDescent="0.25"/>
  <cols>
    <col min="1" max="1" width="40.5703125" style="6" customWidth="1"/>
    <col min="2" max="2" width="11.7109375" style="7" bestFit="1" customWidth="1"/>
  </cols>
  <sheetData>
    <row r="1" spans="1:2" ht="15.75" thickBot="1" x14ac:dyDescent="0.3">
      <c r="A1" s="132" t="s">
        <v>353</v>
      </c>
      <c r="B1" s="133" t="s">
        <v>321</v>
      </c>
    </row>
    <row r="2" spans="1:2" ht="15.75" thickBot="1" x14ac:dyDescent="0.3">
      <c r="A2" s="33" t="s">
        <v>322</v>
      </c>
      <c r="B2" s="110">
        <v>1511060</v>
      </c>
    </row>
    <row r="3" spans="1:2" ht="15.75" thickBot="1" x14ac:dyDescent="0.3">
      <c r="A3" s="33" t="s">
        <v>323</v>
      </c>
      <c r="B3" s="110">
        <v>57600</v>
      </c>
    </row>
    <row r="4" spans="1:2" ht="15.75" thickBot="1" x14ac:dyDescent="0.3">
      <c r="A4" s="33" t="s">
        <v>324</v>
      </c>
      <c r="B4" s="110">
        <v>220546.5</v>
      </c>
    </row>
    <row r="5" spans="1:2" ht="15.75" thickBot="1" x14ac:dyDescent="0.3">
      <c r="A5" s="33" t="s">
        <v>325</v>
      </c>
      <c r="B5" s="110">
        <v>41220.5</v>
      </c>
    </row>
    <row r="6" spans="1:2" ht="15.75" thickBot="1" x14ac:dyDescent="0.3">
      <c r="A6" s="33" t="s">
        <v>326</v>
      </c>
      <c r="B6" s="110">
        <v>32620</v>
      </c>
    </row>
    <row r="7" spans="1:2" ht="15.75" thickBot="1" x14ac:dyDescent="0.3">
      <c r="A7" s="33" t="s">
        <v>327</v>
      </c>
      <c r="B7" s="110">
        <v>2315.1</v>
      </c>
    </row>
    <row r="8" spans="1:2" ht="15.75" thickBot="1" x14ac:dyDescent="0.3">
      <c r="A8" s="33" t="s">
        <v>328</v>
      </c>
      <c r="B8" s="110">
        <v>17540</v>
      </c>
    </row>
    <row r="9" spans="1:2" ht="15.75" thickBot="1" x14ac:dyDescent="0.3">
      <c r="A9" s="33" t="s">
        <v>329</v>
      </c>
      <c r="B9" s="110">
        <v>37830</v>
      </c>
    </row>
    <row r="10" spans="1:2" ht="15.75" thickBot="1" x14ac:dyDescent="0.3">
      <c r="A10" s="33" t="s">
        <v>330</v>
      </c>
      <c r="B10" s="110">
        <v>55920</v>
      </c>
    </row>
    <row r="11" spans="1:2" ht="15.75" thickBot="1" x14ac:dyDescent="0.3">
      <c r="A11" s="33" t="s">
        <v>331</v>
      </c>
      <c r="B11" s="110">
        <v>3140</v>
      </c>
    </row>
    <row r="12" spans="1:2" ht="15.75" thickBot="1" x14ac:dyDescent="0.3">
      <c r="A12" s="33" t="s">
        <v>332</v>
      </c>
      <c r="B12" s="110">
        <v>6270</v>
      </c>
    </row>
    <row r="13" spans="1:2" ht="15.75" thickBot="1" x14ac:dyDescent="0.3">
      <c r="A13" s="33" t="s">
        <v>333</v>
      </c>
      <c r="B13" s="17">
        <v>309.5</v>
      </c>
    </row>
    <row r="14" spans="1:2" ht="30.75" thickBot="1" x14ac:dyDescent="0.3">
      <c r="A14" s="33" t="s">
        <v>334</v>
      </c>
      <c r="B14" s="110">
        <v>17592.71</v>
      </c>
    </row>
    <row r="15" spans="1:2" ht="30.75" thickBot="1" x14ac:dyDescent="0.3">
      <c r="A15" s="33" t="s">
        <v>335</v>
      </c>
      <c r="B15" s="110">
        <v>95274.17</v>
      </c>
    </row>
    <row r="16" spans="1:2" ht="15.75" thickBot="1" x14ac:dyDescent="0.3">
      <c r="A16" s="33" t="s">
        <v>336</v>
      </c>
      <c r="B16" s="110">
        <v>341444.38</v>
      </c>
    </row>
    <row r="17" spans="1:2" ht="15.75" thickBot="1" x14ac:dyDescent="0.3">
      <c r="A17" s="33" t="s">
        <v>337</v>
      </c>
      <c r="B17" s="110">
        <v>27955.7</v>
      </c>
    </row>
    <row r="18" spans="1:2" ht="30.75" thickBot="1" x14ac:dyDescent="0.3">
      <c r="A18" s="33" t="s">
        <v>338</v>
      </c>
      <c r="B18" s="110">
        <v>39583.18</v>
      </c>
    </row>
    <row r="19" spans="1:2" ht="15.75" thickBot="1" x14ac:dyDescent="0.3">
      <c r="A19" s="33" t="s">
        <v>339</v>
      </c>
      <c r="B19" s="110">
        <v>11961.5</v>
      </c>
    </row>
    <row r="20" spans="1:2" ht="15.75" thickBot="1" x14ac:dyDescent="0.3">
      <c r="A20" s="33" t="s">
        <v>340</v>
      </c>
      <c r="B20" s="110">
        <v>13249.11</v>
      </c>
    </row>
    <row r="21" spans="1:2" ht="15.75" thickBot="1" x14ac:dyDescent="0.3">
      <c r="A21" s="33" t="s">
        <v>341</v>
      </c>
      <c r="B21" s="17">
        <v>6.5</v>
      </c>
    </row>
    <row r="22" spans="1:2" ht="15.75" thickBot="1" x14ac:dyDescent="0.3">
      <c r="A22" s="33" t="s">
        <v>342</v>
      </c>
      <c r="B22" s="17">
        <v>389</v>
      </c>
    </row>
    <row r="23" spans="1:2" ht="15.75" thickBot="1" x14ac:dyDescent="0.3">
      <c r="A23" s="33" t="s">
        <v>343</v>
      </c>
      <c r="B23" s="110">
        <v>1032.7</v>
      </c>
    </row>
    <row r="24" spans="1:2" ht="15.75" thickBot="1" x14ac:dyDescent="0.3">
      <c r="A24" s="33" t="s">
        <v>344</v>
      </c>
      <c r="B24" s="110">
        <v>6782.9</v>
      </c>
    </row>
    <row r="25" spans="1:2" ht="15.75" thickBot="1" x14ac:dyDescent="0.3">
      <c r="A25" s="33" t="s">
        <v>345</v>
      </c>
      <c r="B25" s="17">
        <v>556.95000000000005</v>
      </c>
    </row>
    <row r="26" spans="1:2" ht="15.75" thickBot="1" x14ac:dyDescent="0.3">
      <c r="A26" s="33" t="s">
        <v>346</v>
      </c>
      <c r="B26" s="17">
        <v>781.25</v>
      </c>
    </row>
    <row r="27" spans="1:2" ht="30.75" thickBot="1" x14ac:dyDescent="0.3">
      <c r="A27" s="33" t="s">
        <v>347</v>
      </c>
      <c r="B27" s="17">
        <v>507</v>
      </c>
    </row>
    <row r="28" spans="1:2" ht="15.75" thickBot="1" x14ac:dyDescent="0.3">
      <c r="A28" s="33" t="s">
        <v>348</v>
      </c>
      <c r="B28" s="110">
        <v>9015</v>
      </c>
    </row>
    <row r="29" spans="1:2" ht="15.75" thickBot="1" x14ac:dyDescent="0.3">
      <c r="A29" s="33" t="s">
        <v>349</v>
      </c>
      <c r="B29" s="17">
        <v>855.95</v>
      </c>
    </row>
    <row r="30" spans="1:2" ht="15.75" thickBot="1" x14ac:dyDescent="0.3">
      <c r="A30" s="33" t="s">
        <v>350</v>
      </c>
      <c r="B30" s="110">
        <v>6238.8</v>
      </c>
    </row>
    <row r="31" spans="1:2" ht="15.75" thickBot="1" x14ac:dyDescent="0.3">
      <c r="A31" s="33" t="s">
        <v>351</v>
      </c>
      <c r="B31" s="17">
        <v>395</v>
      </c>
    </row>
    <row r="32" spans="1:2" ht="45.75" thickBot="1" x14ac:dyDescent="0.3">
      <c r="A32" s="33" t="s">
        <v>352</v>
      </c>
      <c r="B32" s="110">
        <v>24856.53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E24" sqref="E24"/>
    </sheetView>
  </sheetViews>
  <sheetFormatPr baseColWidth="10" defaultColWidth="11.42578125" defaultRowHeight="15" x14ac:dyDescent="0.25"/>
  <cols>
    <col min="1" max="1" width="25.28515625" style="28" customWidth="1"/>
    <col min="2" max="16384" width="11.42578125" style="2"/>
  </cols>
  <sheetData>
    <row r="1" spans="1:3" x14ac:dyDescent="0.25">
      <c r="A1" s="26" t="s">
        <v>3</v>
      </c>
    </row>
    <row r="2" spans="1:3" ht="15.75" thickBot="1" x14ac:dyDescent="0.3">
      <c r="A2" s="26"/>
    </row>
    <row r="3" spans="1:3" ht="15.75" thickBot="1" x14ac:dyDescent="0.3">
      <c r="A3" s="21" t="s">
        <v>4</v>
      </c>
      <c r="B3" s="14">
        <v>2020</v>
      </c>
      <c r="C3" s="14">
        <v>2021</v>
      </c>
    </row>
    <row r="4" spans="1:3" ht="18" thickBot="1" x14ac:dyDescent="0.3">
      <c r="A4" s="22" t="s">
        <v>23</v>
      </c>
      <c r="B4" s="16">
        <v>29298</v>
      </c>
      <c r="C4" s="16">
        <v>30353</v>
      </c>
    </row>
    <row r="5" spans="1:3" ht="18" thickBot="1" x14ac:dyDescent="0.3">
      <c r="A5" s="22" t="s">
        <v>24</v>
      </c>
      <c r="B5" s="17">
        <v>7.48</v>
      </c>
      <c r="C5" s="17">
        <v>7.21</v>
      </c>
    </row>
    <row r="6" spans="1:3" ht="18" thickBot="1" x14ac:dyDescent="0.3">
      <c r="A6" s="22" t="s">
        <v>25</v>
      </c>
      <c r="B6" s="17">
        <v>0.98740000000000006</v>
      </c>
      <c r="C6" s="17">
        <v>1.0659000000000001</v>
      </c>
    </row>
    <row r="7" spans="1:3" ht="15.75" thickBot="1" x14ac:dyDescent="0.3">
      <c r="A7" s="22" t="s">
        <v>5</v>
      </c>
      <c r="B7" s="16">
        <v>29284</v>
      </c>
      <c r="C7" s="16">
        <v>30373</v>
      </c>
    </row>
    <row r="8" spans="1:3" ht="15.75" thickBot="1" x14ac:dyDescent="0.3">
      <c r="A8" s="22" t="s">
        <v>6</v>
      </c>
      <c r="B8" s="16">
        <v>20798</v>
      </c>
      <c r="C8" s="16">
        <v>19888</v>
      </c>
    </row>
    <row r="9" spans="1:3" ht="15.75" thickBot="1" x14ac:dyDescent="0.3">
      <c r="A9" s="22" t="s">
        <v>7</v>
      </c>
      <c r="B9" s="16">
        <v>8486</v>
      </c>
      <c r="C9" s="16">
        <v>10485</v>
      </c>
    </row>
    <row r="10" spans="1:3" ht="15.75" thickBot="1" x14ac:dyDescent="0.3">
      <c r="A10" s="23" t="s">
        <v>8</v>
      </c>
      <c r="B10" s="18"/>
      <c r="C10" s="18"/>
    </row>
    <row r="11" spans="1:3" ht="15.75" thickBot="1" x14ac:dyDescent="0.3">
      <c r="A11" s="22" t="s">
        <v>9</v>
      </c>
      <c r="B11" s="16">
        <v>121305</v>
      </c>
      <c r="C11" s="16">
        <v>143827</v>
      </c>
    </row>
    <row r="12" spans="1:3" ht="15.75" thickBot="1" x14ac:dyDescent="0.3">
      <c r="A12" s="22" t="s">
        <v>10</v>
      </c>
      <c r="B12" s="17">
        <v>15.79</v>
      </c>
      <c r="C12" s="17">
        <v>12.73</v>
      </c>
    </row>
    <row r="13" spans="1:3" ht="15.75" thickBot="1" x14ac:dyDescent="0.3">
      <c r="A13" s="23" t="s">
        <v>11</v>
      </c>
      <c r="B13" s="18"/>
      <c r="C13" s="18"/>
    </row>
    <row r="14" spans="1:3" ht="15.75" thickBot="1" x14ac:dyDescent="0.3">
      <c r="A14" s="22" t="s">
        <v>12</v>
      </c>
      <c r="B14" s="16">
        <v>22920</v>
      </c>
      <c r="C14" s="16">
        <v>23645</v>
      </c>
    </row>
    <row r="15" spans="1:3" ht="15.75" thickBot="1" x14ac:dyDescent="0.3">
      <c r="A15" s="22" t="s">
        <v>13</v>
      </c>
      <c r="B15" s="17">
        <v>103</v>
      </c>
      <c r="C15" s="17">
        <v>121</v>
      </c>
    </row>
    <row r="16" spans="1:3" ht="15.75" thickBot="1" x14ac:dyDescent="0.3">
      <c r="A16" s="22" t="s">
        <v>14</v>
      </c>
      <c r="B16" s="16">
        <v>1730</v>
      </c>
      <c r="C16" s="16">
        <v>2128</v>
      </c>
    </row>
    <row r="17" spans="1:3" ht="15.75" thickBot="1" x14ac:dyDescent="0.3">
      <c r="A17" s="22" t="s">
        <v>15</v>
      </c>
      <c r="B17" s="16">
        <v>14049</v>
      </c>
      <c r="C17" s="16">
        <v>18296</v>
      </c>
    </row>
    <row r="18" spans="1:3" ht="15.75" thickBot="1" x14ac:dyDescent="0.3">
      <c r="A18" s="22" t="s">
        <v>16</v>
      </c>
      <c r="B18" s="16">
        <v>8513</v>
      </c>
      <c r="C18" s="16">
        <v>13771</v>
      </c>
    </row>
    <row r="19" spans="1:3" ht="15.75" thickBot="1" x14ac:dyDescent="0.3">
      <c r="A19" s="23" t="s">
        <v>17</v>
      </c>
      <c r="B19" s="18"/>
      <c r="C19" s="18"/>
    </row>
    <row r="20" spans="1:3" ht="15.75" thickBot="1" x14ac:dyDescent="0.3">
      <c r="A20" s="22" t="s">
        <v>18</v>
      </c>
      <c r="B20" s="17">
        <v>76</v>
      </c>
      <c r="C20" s="17">
        <v>78</v>
      </c>
    </row>
    <row r="21" spans="1:3" ht="30.75" thickBot="1" x14ac:dyDescent="0.3">
      <c r="A21" s="22" t="s">
        <v>19</v>
      </c>
      <c r="B21" s="17">
        <v>77</v>
      </c>
      <c r="C21" s="17">
        <v>78</v>
      </c>
    </row>
    <row r="22" spans="1:3" ht="15.75" thickBot="1" x14ac:dyDescent="0.3">
      <c r="A22" s="22" t="s">
        <v>20</v>
      </c>
      <c r="B22" s="17">
        <v>34</v>
      </c>
      <c r="C22" s="17">
        <v>31</v>
      </c>
    </row>
    <row r="23" spans="1:3" x14ac:dyDescent="0.25">
      <c r="A23" s="27" t="s">
        <v>21</v>
      </c>
    </row>
    <row r="24" spans="1:3" ht="17.25" x14ac:dyDescent="0.25">
      <c r="A24" s="25" t="s">
        <v>26</v>
      </c>
    </row>
    <row r="25" spans="1:3" x14ac:dyDescent="0.25">
      <c r="A25" s="24" t="s">
        <v>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22" sqref="A22"/>
    </sheetView>
  </sheetViews>
  <sheetFormatPr baseColWidth="10" defaultColWidth="11.42578125" defaultRowHeight="15" x14ac:dyDescent="0.25"/>
  <cols>
    <col min="1" max="1" width="54.7109375" style="5" bestFit="1" customWidth="1"/>
    <col min="2" max="16384" width="11.42578125" style="2"/>
  </cols>
  <sheetData>
    <row r="1" spans="1:3" x14ac:dyDescent="0.25">
      <c r="A1" s="13" t="s">
        <v>27</v>
      </c>
    </row>
    <row r="2" spans="1:3" ht="15.75" thickBot="1" x14ac:dyDescent="0.3">
      <c r="A2" s="30"/>
    </row>
    <row r="3" spans="1:3" ht="15.75" thickBot="1" x14ac:dyDescent="0.3">
      <c r="A3" s="36" t="s">
        <v>28</v>
      </c>
      <c r="B3" s="32">
        <v>2020</v>
      </c>
      <c r="C3" s="32">
        <v>2021</v>
      </c>
    </row>
    <row r="4" spans="1:3" ht="15.75" thickBot="1" x14ac:dyDescent="0.3">
      <c r="A4" s="37" t="s">
        <v>29</v>
      </c>
      <c r="B4" s="16">
        <v>7664</v>
      </c>
      <c r="C4" s="16">
        <v>9455</v>
      </c>
    </row>
    <row r="5" spans="1:3" ht="15.75" thickBot="1" x14ac:dyDescent="0.3">
      <c r="A5" s="37" t="s">
        <v>30</v>
      </c>
      <c r="B5" s="16">
        <v>2536</v>
      </c>
      <c r="C5" s="16">
        <v>2542</v>
      </c>
    </row>
    <row r="6" spans="1:3" ht="15.75" thickBot="1" x14ac:dyDescent="0.3">
      <c r="A6" s="37" t="s">
        <v>31</v>
      </c>
      <c r="B6" s="16">
        <v>8311</v>
      </c>
      <c r="C6" s="16">
        <v>11704</v>
      </c>
    </row>
    <row r="7" spans="1:3" ht="15.75" thickBot="1" x14ac:dyDescent="0.3">
      <c r="A7" s="37" t="s">
        <v>32</v>
      </c>
      <c r="B7" s="17">
        <v>590</v>
      </c>
      <c r="C7" s="17">
        <v>871</v>
      </c>
    </row>
    <row r="8" spans="1:3" ht="15.75" thickBot="1" x14ac:dyDescent="0.3">
      <c r="A8" s="37" t="s">
        <v>33</v>
      </c>
      <c r="B8" s="16">
        <v>21709</v>
      </c>
      <c r="C8" s="16">
        <v>32911</v>
      </c>
    </row>
    <row r="9" spans="1:3" x14ac:dyDescent="0.25">
      <c r="A9" s="19"/>
    </row>
    <row r="10" spans="1:3" x14ac:dyDescent="0.25">
      <c r="A10" s="19" t="s"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27" sqref="F27"/>
    </sheetView>
  </sheetViews>
  <sheetFormatPr baseColWidth="10" defaultColWidth="11.42578125" defaultRowHeight="15" x14ac:dyDescent="0.25"/>
  <cols>
    <col min="1" max="1" width="24.42578125" style="5" customWidth="1"/>
    <col min="2" max="3" width="11.42578125" style="2"/>
    <col min="4" max="4" width="16.140625" style="2" customWidth="1"/>
    <col min="5" max="6" width="11.42578125" style="2"/>
    <col min="7" max="7" width="14.85546875" style="2" customWidth="1"/>
    <col min="8" max="16384" width="11.42578125" style="2"/>
  </cols>
  <sheetData>
    <row r="1" spans="1:7" ht="15.75" thickBot="1" x14ac:dyDescent="0.3">
      <c r="A1" s="20" t="s">
        <v>34</v>
      </c>
    </row>
    <row r="2" spans="1:7" ht="15.75" thickBot="1" x14ac:dyDescent="0.3">
      <c r="A2" s="44"/>
      <c r="B2" s="38">
        <v>2020</v>
      </c>
      <c r="C2" s="38"/>
      <c r="D2" s="38"/>
      <c r="E2" s="39"/>
      <c r="F2" s="39">
        <v>2021</v>
      </c>
      <c r="G2" s="39"/>
    </row>
    <row r="3" spans="1:7" ht="30.75" thickBot="1" x14ac:dyDescent="0.3">
      <c r="A3" s="33"/>
      <c r="B3" s="41" t="s">
        <v>35</v>
      </c>
      <c r="C3" s="41" t="s">
        <v>36</v>
      </c>
      <c r="D3" s="41" t="s">
        <v>37</v>
      </c>
      <c r="E3" s="41" t="s">
        <v>35</v>
      </c>
      <c r="F3" s="41" t="s">
        <v>36</v>
      </c>
      <c r="G3" s="41" t="s">
        <v>37</v>
      </c>
    </row>
    <row r="4" spans="1:7" ht="15.75" thickBot="1" x14ac:dyDescent="0.3">
      <c r="A4" s="33" t="s">
        <v>38</v>
      </c>
      <c r="B4" s="17"/>
      <c r="C4" s="16">
        <v>135563</v>
      </c>
      <c r="D4" s="17">
        <v>986</v>
      </c>
      <c r="E4" s="17"/>
      <c r="F4" s="16">
        <v>10119</v>
      </c>
      <c r="G4" s="16">
        <v>4968</v>
      </c>
    </row>
    <row r="5" spans="1:7" ht="15.75" thickBot="1" x14ac:dyDescent="0.3">
      <c r="A5" s="33" t="s">
        <v>39</v>
      </c>
      <c r="B5" s="17"/>
      <c r="C5" s="16">
        <v>16924</v>
      </c>
      <c r="D5" s="16">
        <v>1010</v>
      </c>
      <c r="E5" s="17"/>
      <c r="F5" s="16">
        <v>34730</v>
      </c>
      <c r="G5" s="16">
        <v>7921</v>
      </c>
    </row>
    <row r="6" spans="1:7" ht="15.75" thickBot="1" x14ac:dyDescent="0.3">
      <c r="A6" s="45" t="s">
        <v>40</v>
      </c>
      <c r="B6" s="43">
        <v>12752</v>
      </c>
      <c r="C6" s="43">
        <v>152487</v>
      </c>
      <c r="D6" s="43">
        <v>1996</v>
      </c>
      <c r="E6" s="43">
        <v>16267</v>
      </c>
      <c r="F6" s="43">
        <v>44849</v>
      </c>
      <c r="G6" s="43">
        <v>12889</v>
      </c>
    </row>
    <row r="7" spans="1:7" x14ac:dyDescent="0.25">
      <c r="A7" s="24" t="s">
        <v>21</v>
      </c>
    </row>
    <row r="8" spans="1:7" x14ac:dyDescent="0.25">
      <c r="A8" s="24" t="s">
        <v>41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21" sqref="C21"/>
    </sheetView>
  </sheetViews>
  <sheetFormatPr baseColWidth="10" defaultColWidth="11.42578125" defaultRowHeight="15" x14ac:dyDescent="0.25"/>
  <cols>
    <col min="1" max="1" width="26.28515625" style="28" customWidth="1"/>
    <col min="2" max="16384" width="11.42578125" style="2"/>
  </cols>
  <sheetData>
    <row r="1" spans="1:3" ht="15.75" thickBot="1" x14ac:dyDescent="0.3">
      <c r="A1" s="34" t="s">
        <v>42</v>
      </c>
    </row>
    <row r="2" spans="1:3" ht="15.75" thickBot="1" x14ac:dyDescent="0.3">
      <c r="A2" s="31" t="s">
        <v>43</v>
      </c>
      <c r="B2" s="32">
        <v>2020</v>
      </c>
      <c r="C2" s="32">
        <v>2021</v>
      </c>
    </row>
    <row r="3" spans="1:3" ht="15.75" thickBot="1" x14ac:dyDescent="0.3">
      <c r="A3" s="40" t="s">
        <v>44</v>
      </c>
      <c r="B3" s="17">
        <v>32</v>
      </c>
      <c r="C3" s="17">
        <v>37</v>
      </c>
    </row>
    <row r="4" spans="1:3" ht="15.75" thickBot="1" x14ac:dyDescent="0.3">
      <c r="A4" s="40" t="s">
        <v>45</v>
      </c>
      <c r="B4" s="17">
        <v>34</v>
      </c>
      <c r="C4" s="17"/>
    </row>
    <row r="5" spans="1:3" ht="15.75" thickBot="1" x14ac:dyDescent="0.3">
      <c r="A5" s="40" t="s">
        <v>46</v>
      </c>
      <c r="B5" s="17">
        <v>60</v>
      </c>
      <c r="C5" s="17"/>
    </row>
    <row r="6" spans="1:3" ht="15.75" thickBot="1" x14ac:dyDescent="0.3">
      <c r="A6" s="40"/>
      <c r="B6" s="17"/>
      <c r="C6" s="17"/>
    </row>
    <row r="7" spans="1:3" ht="15.75" thickBot="1" x14ac:dyDescent="0.3">
      <c r="A7" s="46" t="s">
        <v>47</v>
      </c>
      <c r="B7" s="47">
        <v>2020</v>
      </c>
      <c r="C7" s="47">
        <v>2021</v>
      </c>
    </row>
    <row r="8" spans="1:3" ht="15.75" thickBot="1" x14ac:dyDescent="0.3">
      <c r="A8" s="40" t="s">
        <v>48</v>
      </c>
      <c r="B8" s="17">
        <v>77</v>
      </c>
      <c r="C8" s="17">
        <v>80</v>
      </c>
    </row>
    <row r="9" spans="1:3" ht="15.75" thickBot="1" x14ac:dyDescent="0.3">
      <c r="A9" s="40" t="s">
        <v>49</v>
      </c>
      <c r="B9" s="17">
        <v>37</v>
      </c>
      <c r="C9" s="17">
        <v>42</v>
      </c>
    </row>
    <row r="10" spans="1:3" ht="30.75" thickBot="1" x14ac:dyDescent="0.3">
      <c r="A10" s="40" t="s">
        <v>50</v>
      </c>
      <c r="B10" s="17">
        <v>73</v>
      </c>
      <c r="C10" s="17">
        <v>97</v>
      </c>
    </row>
    <row r="11" spans="1:3" ht="30.75" thickBot="1" x14ac:dyDescent="0.3">
      <c r="A11" s="40" t="s">
        <v>51</v>
      </c>
      <c r="B11" s="17">
        <v>222</v>
      </c>
      <c r="C11" s="17">
        <v>86</v>
      </c>
    </row>
    <row r="12" spans="1:3" ht="15.75" thickBot="1" x14ac:dyDescent="0.3">
      <c r="A12" s="40" t="s">
        <v>52</v>
      </c>
      <c r="B12" s="17">
        <v>30</v>
      </c>
      <c r="C12" s="17">
        <v>74</v>
      </c>
    </row>
    <row r="13" spans="1:3" ht="30.75" thickBot="1" x14ac:dyDescent="0.3">
      <c r="A13" s="40" t="s">
        <v>53</v>
      </c>
      <c r="B13" s="17">
        <v>7</v>
      </c>
      <c r="C13" s="17">
        <v>18</v>
      </c>
    </row>
    <row r="14" spans="1:3" x14ac:dyDescent="0.25">
      <c r="A14" s="24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G17" sqref="G17"/>
    </sheetView>
  </sheetViews>
  <sheetFormatPr baseColWidth="10" defaultColWidth="11.42578125" defaultRowHeight="15" x14ac:dyDescent="0.25"/>
  <cols>
    <col min="1" max="1" width="32.7109375" style="5" customWidth="1"/>
    <col min="2" max="16384" width="11.42578125" style="2"/>
  </cols>
  <sheetData>
    <row r="1" spans="1:5" ht="19.5" thickBot="1" x14ac:dyDescent="0.3">
      <c r="A1" s="54" t="s">
        <v>55</v>
      </c>
      <c r="B1"/>
      <c r="C1"/>
      <c r="D1"/>
      <c r="E1"/>
    </row>
    <row r="2" spans="1:5" x14ac:dyDescent="0.25">
      <c r="A2" s="49" t="s">
        <v>56</v>
      </c>
      <c r="B2" s="52" t="s">
        <v>57</v>
      </c>
      <c r="C2" s="52"/>
      <c r="D2" s="55" t="s">
        <v>59</v>
      </c>
      <c r="E2" s="55"/>
    </row>
    <row r="3" spans="1:5" ht="15.75" thickBot="1" x14ac:dyDescent="0.3">
      <c r="A3" s="50"/>
      <c r="B3" s="53" t="s">
        <v>58</v>
      </c>
      <c r="C3" s="53"/>
      <c r="D3" s="56"/>
      <c r="E3" s="56"/>
    </row>
    <row r="4" spans="1:5" ht="15.75" thickBot="1" x14ac:dyDescent="0.3">
      <c r="A4" s="51"/>
      <c r="B4" s="57">
        <v>2020</v>
      </c>
      <c r="C4" s="57">
        <v>2021</v>
      </c>
      <c r="D4" s="57">
        <v>2020</v>
      </c>
      <c r="E4" s="57">
        <v>2021</v>
      </c>
    </row>
    <row r="5" spans="1:5" ht="15.75" thickBot="1" x14ac:dyDescent="0.3">
      <c r="A5" s="29" t="s">
        <v>60</v>
      </c>
      <c r="B5" s="11">
        <v>12790232</v>
      </c>
      <c r="C5" s="11">
        <v>13124664</v>
      </c>
      <c r="D5" s="48"/>
      <c r="E5" s="12"/>
    </row>
    <row r="6" spans="1:5" ht="15.75" thickBot="1" x14ac:dyDescent="0.3">
      <c r="A6" s="29" t="s">
        <v>61</v>
      </c>
      <c r="B6" s="11">
        <v>184229</v>
      </c>
      <c r="C6" s="11">
        <v>219723</v>
      </c>
      <c r="D6" s="12"/>
      <c r="E6" s="12"/>
    </row>
    <row r="7" spans="1:5" ht="15.75" thickBot="1" x14ac:dyDescent="0.3">
      <c r="A7" s="29" t="s">
        <v>62</v>
      </c>
      <c r="B7" s="11">
        <v>25966</v>
      </c>
      <c r="C7" s="11">
        <v>34432</v>
      </c>
      <c r="D7" s="11">
        <v>11563</v>
      </c>
      <c r="E7" s="11">
        <v>13359</v>
      </c>
    </row>
    <row r="8" spans="1:5" ht="15.75" thickBot="1" x14ac:dyDescent="0.3">
      <c r="A8" s="29" t="s">
        <v>63</v>
      </c>
      <c r="B8" s="12">
        <v>214</v>
      </c>
      <c r="C8" s="12">
        <v>312</v>
      </c>
      <c r="D8" s="12"/>
      <c r="E8" s="12"/>
    </row>
    <row r="9" spans="1:5" ht="15.75" thickBot="1" x14ac:dyDescent="0.3">
      <c r="A9" s="29" t="s">
        <v>64</v>
      </c>
      <c r="B9" s="11">
        <v>14721</v>
      </c>
      <c r="C9" s="11">
        <v>17586</v>
      </c>
      <c r="D9" s="11">
        <v>7161</v>
      </c>
      <c r="E9" s="11">
        <v>11805</v>
      </c>
    </row>
    <row r="10" spans="1:5" ht="15.75" thickBot="1" x14ac:dyDescent="0.3">
      <c r="A10" s="29" t="s">
        <v>65</v>
      </c>
      <c r="B10" s="11">
        <v>16382</v>
      </c>
      <c r="C10" s="11">
        <v>26860</v>
      </c>
      <c r="D10" s="12"/>
      <c r="E10" s="12"/>
    </row>
    <row r="11" spans="1:5" ht="15.75" thickBot="1" x14ac:dyDescent="0.3">
      <c r="A11" s="29" t="s">
        <v>66</v>
      </c>
      <c r="B11" s="11">
        <v>1525</v>
      </c>
      <c r="C11" s="11">
        <v>2026</v>
      </c>
      <c r="D11" s="12"/>
      <c r="E11" s="12"/>
    </row>
    <row r="12" spans="1:5" ht="15.75" thickBot="1" x14ac:dyDescent="0.3">
      <c r="A12" s="29" t="s">
        <v>67</v>
      </c>
      <c r="B12" s="11">
        <v>9817</v>
      </c>
      <c r="C12" s="11">
        <v>11888</v>
      </c>
      <c r="D12" s="12"/>
      <c r="E12" s="12"/>
    </row>
    <row r="13" spans="1:5" ht="15.75" thickBot="1" x14ac:dyDescent="0.3">
      <c r="A13" s="29" t="s">
        <v>68</v>
      </c>
      <c r="B13" s="11">
        <v>52122</v>
      </c>
      <c r="C13" s="11">
        <v>63910</v>
      </c>
      <c r="D13" s="12"/>
      <c r="E13" s="12"/>
    </row>
    <row r="14" spans="1:5" ht="15.75" thickBot="1" x14ac:dyDescent="0.3">
      <c r="A14" s="29" t="s">
        <v>69</v>
      </c>
      <c r="B14" s="11">
        <v>22793</v>
      </c>
      <c r="C14" s="11">
        <v>27188</v>
      </c>
      <c r="D14" s="12">
        <v>340</v>
      </c>
      <c r="E14" s="12">
        <v>568</v>
      </c>
    </row>
    <row r="15" spans="1:5" ht="15.75" thickBot="1" x14ac:dyDescent="0.3">
      <c r="A15" s="29" t="s">
        <v>70</v>
      </c>
      <c r="B15" s="11">
        <v>4800</v>
      </c>
      <c r="C15" s="11">
        <v>6510</v>
      </c>
      <c r="D15" s="12"/>
      <c r="E15" s="12"/>
    </row>
    <row r="16" spans="1:5" ht="15.75" thickBot="1" x14ac:dyDescent="0.3">
      <c r="A16" s="29" t="s">
        <v>71</v>
      </c>
      <c r="B16" s="11">
        <v>5077</v>
      </c>
      <c r="C16" s="11">
        <v>5274</v>
      </c>
      <c r="D16" s="12"/>
      <c r="E16" s="12"/>
    </row>
    <row r="17" spans="1:5" ht="15.75" thickBot="1" x14ac:dyDescent="0.3">
      <c r="A17" s="29" t="s">
        <v>72</v>
      </c>
      <c r="B17" s="11">
        <v>2186</v>
      </c>
      <c r="C17" s="11">
        <v>2748</v>
      </c>
      <c r="D17" s="48"/>
      <c r="E17" s="12"/>
    </row>
    <row r="18" spans="1:5" ht="15.75" thickBot="1" x14ac:dyDescent="0.3">
      <c r="A18" s="29" t="s">
        <v>73</v>
      </c>
      <c r="B18" s="12">
        <v>241</v>
      </c>
      <c r="C18" s="12">
        <v>272</v>
      </c>
      <c r="D18" s="48"/>
      <c r="E18" s="12"/>
    </row>
    <row r="19" spans="1:5" ht="27.75" thickBot="1" x14ac:dyDescent="0.3">
      <c r="A19" s="29" t="s">
        <v>74</v>
      </c>
      <c r="B19" s="11">
        <v>1308</v>
      </c>
      <c r="C19" s="11">
        <v>1748</v>
      </c>
      <c r="D19" s="48"/>
      <c r="E19" s="12"/>
    </row>
    <row r="20" spans="1:5" ht="27.75" thickBot="1" x14ac:dyDescent="0.3">
      <c r="A20" s="29" t="s">
        <v>75</v>
      </c>
      <c r="B20" s="12">
        <v>734</v>
      </c>
      <c r="C20" s="12">
        <v>569</v>
      </c>
      <c r="D20" s="12"/>
      <c r="E20" s="12"/>
    </row>
  </sheetData>
  <mergeCells count="4">
    <mergeCell ref="A2:A4"/>
    <mergeCell ref="B2:C2"/>
    <mergeCell ref="B3:C3"/>
    <mergeCell ref="D2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12" sqref="A12"/>
    </sheetView>
  </sheetViews>
  <sheetFormatPr baseColWidth="10" defaultColWidth="11.42578125" defaultRowHeight="15" x14ac:dyDescent="0.25"/>
  <cols>
    <col min="1" max="1" width="48.42578125" style="5" customWidth="1"/>
    <col min="2" max="16384" width="11.42578125" style="2"/>
  </cols>
  <sheetData>
    <row r="1" spans="1:3" ht="15.75" thickBot="1" x14ac:dyDescent="0.3">
      <c r="A1" s="61" t="s">
        <v>76</v>
      </c>
      <c r="B1" s="59">
        <v>2020</v>
      </c>
      <c r="C1" s="59">
        <v>2021</v>
      </c>
    </row>
    <row r="2" spans="1:3" ht="15.75" thickBot="1" x14ac:dyDescent="0.3">
      <c r="A2" s="37" t="s">
        <v>77</v>
      </c>
      <c r="B2" s="17">
        <v>196</v>
      </c>
      <c r="C2" s="17">
        <v>254</v>
      </c>
    </row>
    <row r="3" spans="1:3" ht="15.75" thickBot="1" x14ac:dyDescent="0.3">
      <c r="A3" s="37" t="s">
        <v>78</v>
      </c>
      <c r="B3" s="17">
        <v>149</v>
      </c>
      <c r="C3" s="17">
        <v>90</v>
      </c>
    </row>
    <row r="4" spans="1:3" ht="15.75" thickBot="1" x14ac:dyDescent="0.3">
      <c r="A4" s="37" t="s">
        <v>79</v>
      </c>
      <c r="B4" s="17">
        <v>20</v>
      </c>
      <c r="C4" s="17">
        <v>65</v>
      </c>
    </row>
    <row r="5" spans="1:3" ht="15.75" thickBot="1" x14ac:dyDescent="0.3">
      <c r="A5" s="37" t="s">
        <v>80</v>
      </c>
      <c r="B5" s="17">
        <v>61</v>
      </c>
      <c r="C5" s="17">
        <v>70</v>
      </c>
    </row>
    <row r="6" spans="1:3" ht="15.75" thickBot="1" x14ac:dyDescent="0.3">
      <c r="A6" s="37" t="s">
        <v>81</v>
      </c>
      <c r="B6" s="17">
        <v>53</v>
      </c>
      <c r="C6" s="17">
        <v>71</v>
      </c>
    </row>
    <row r="7" spans="1:3" ht="15.75" thickBot="1" x14ac:dyDescent="0.3">
      <c r="A7" s="37" t="s">
        <v>82</v>
      </c>
      <c r="B7" s="17">
        <v>47</v>
      </c>
      <c r="C7" s="17">
        <v>18</v>
      </c>
    </row>
    <row r="8" spans="1:3" x14ac:dyDescent="0.25">
      <c r="A8" s="24" t="s">
        <v>21</v>
      </c>
    </row>
    <row r="9" spans="1:3" x14ac:dyDescent="0.25">
      <c r="A9" s="24" t="s">
        <v>83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I9" sqref="I9"/>
    </sheetView>
  </sheetViews>
  <sheetFormatPr baseColWidth="10" defaultColWidth="11.42578125" defaultRowHeight="15" x14ac:dyDescent="0.25"/>
  <cols>
    <col min="1" max="1" width="21.85546875" style="28" customWidth="1"/>
    <col min="2" max="16384" width="11.42578125" style="2"/>
  </cols>
  <sheetData>
    <row r="1" spans="1:6" x14ac:dyDescent="0.25">
      <c r="A1" s="26" t="s">
        <v>84</v>
      </c>
    </row>
    <row r="2" spans="1:6" ht="15.75" thickBot="1" x14ac:dyDescent="0.3">
      <c r="A2" s="65"/>
    </row>
    <row r="3" spans="1:6" ht="60.75" thickBot="1" x14ac:dyDescent="0.3">
      <c r="A3" s="60" t="s">
        <v>85</v>
      </c>
      <c r="B3" s="62" t="s">
        <v>86</v>
      </c>
      <c r="C3" s="62" t="s">
        <v>87</v>
      </c>
      <c r="D3" s="62" t="s">
        <v>88</v>
      </c>
      <c r="E3" s="62" t="s">
        <v>89</v>
      </c>
      <c r="F3" s="62" t="s">
        <v>90</v>
      </c>
    </row>
    <row r="4" spans="1:6" ht="30.75" thickBot="1" x14ac:dyDescent="0.3">
      <c r="A4" s="33" t="s">
        <v>91</v>
      </c>
      <c r="B4" s="16">
        <v>3659</v>
      </c>
      <c r="C4" s="63">
        <v>3790</v>
      </c>
      <c r="D4" s="17">
        <v>56.24</v>
      </c>
      <c r="E4" s="63">
        <v>7449</v>
      </c>
      <c r="F4" s="17">
        <v>1.04</v>
      </c>
    </row>
    <row r="5" spans="1:6" ht="15.75" thickBot="1" x14ac:dyDescent="0.3">
      <c r="A5" s="33" t="s">
        <v>92</v>
      </c>
      <c r="B5" s="16">
        <v>8693</v>
      </c>
      <c r="C5" s="63">
        <v>16370</v>
      </c>
      <c r="D5" s="17">
        <v>56.76</v>
      </c>
      <c r="E5" s="63">
        <v>25063</v>
      </c>
      <c r="F5" s="17">
        <v>1.88</v>
      </c>
    </row>
    <row r="6" spans="1:6" ht="30.75" thickBot="1" x14ac:dyDescent="0.3">
      <c r="A6" s="33" t="s">
        <v>93</v>
      </c>
      <c r="B6" s="16">
        <v>19224</v>
      </c>
      <c r="C6" s="64">
        <v>277</v>
      </c>
      <c r="D6" s="17">
        <v>0.81</v>
      </c>
      <c r="E6" s="63">
        <v>19501</v>
      </c>
      <c r="F6" s="17">
        <v>0.01</v>
      </c>
    </row>
    <row r="7" spans="1:6" ht="15.75" thickBot="1" x14ac:dyDescent="0.3">
      <c r="A7" s="33" t="s">
        <v>94</v>
      </c>
      <c r="B7" s="17">
        <v>300</v>
      </c>
      <c r="C7" s="64">
        <v>0</v>
      </c>
      <c r="D7" s="17">
        <v>1</v>
      </c>
      <c r="E7" s="64">
        <v>300</v>
      </c>
      <c r="F7" s="17">
        <v>0</v>
      </c>
    </row>
    <row r="8" spans="1:6" ht="15.75" thickBot="1" x14ac:dyDescent="0.3">
      <c r="A8" s="33" t="s">
        <v>95</v>
      </c>
      <c r="B8" s="16">
        <v>13895</v>
      </c>
      <c r="C8" s="63">
        <v>38542</v>
      </c>
      <c r="D8" s="17">
        <v>57.88</v>
      </c>
      <c r="E8" s="63">
        <v>52437</v>
      </c>
      <c r="F8" s="17">
        <v>2.77</v>
      </c>
    </row>
    <row r="9" spans="1:6" ht="15.75" thickBot="1" x14ac:dyDescent="0.3">
      <c r="A9" s="33" t="s">
        <v>96</v>
      </c>
      <c r="B9" s="17">
        <v>294</v>
      </c>
      <c r="C9" s="63">
        <v>1664</v>
      </c>
      <c r="D9" s="17">
        <v>0</v>
      </c>
      <c r="E9" s="63">
        <v>1958</v>
      </c>
      <c r="F9" s="17">
        <v>5.66</v>
      </c>
    </row>
    <row r="10" spans="1:6" ht="30.75" thickBot="1" x14ac:dyDescent="0.3">
      <c r="A10" s="33" t="s">
        <v>97</v>
      </c>
      <c r="B10" s="16">
        <v>8911</v>
      </c>
      <c r="C10" s="63">
        <v>18141</v>
      </c>
      <c r="D10" s="17">
        <v>52.4</v>
      </c>
      <c r="E10" s="63">
        <v>27052</v>
      </c>
      <c r="F10" s="17">
        <v>2.04</v>
      </c>
    </row>
    <row r="11" spans="1:6" ht="15.75" thickBot="1" x14ac:dyDescent="0.3">
      <c r="A11" s="33" t="s">
        <v>98</v>
      </c>
      <c r="B11" s="16">
        <v>6830</v>
      </c>
      <c r="C11" s="63">
        <v>6902</v>
      </c>
      <c r="D11" s="17">
        <v>68.900000000000006</v>
      </c>
      <c r="E11" s="63">
        <v>13732</v>
      </c>
      <c r="F11" s="17">
        <v>1.01</v>
      </c>
    </row>
    <row r="12" spans="1:6" ht="15.75" thickBot="1" x14ac:dyDescent="0.3">
      <c r="A12" s="33" t="s">
        <v>99</v>
      </c>
      <c r="B12" s="17">
        <v>816</v>
      </c>
      <c r="C12" s="64">
        <v>285</v>
      </c>
      <c r="D12" s="17">
        <v>89.95</v>
      </c>
      <c r="E12" s="63">
        <v>1101</v>
      </c>
      <c r="F12" s="17">
        <v>0.35</v>
      </c>
    </row>
    <row r="13" spans="1:6" ht="30.75" thickBot="1" x14ac:dyDescent="0.3">
      <c r="A13" s="33" t="s">
        <v>100</v>
      </c>
      <c r="B13" s="16">
        <v>1940</v>
      </c>
      <c r="C13" s="63">
        <v>6610</v>
      </c>
      <c r="D13" s="17">
        <v>21.86</v>
      </c>
      <c r="E13" s="63">
        <v>8550</v>
      </c>
      <c r="F13" s="17">
        <v>3.41</v>
      </c>
    </row>
    <row r="14" spans="1:6" ht="15.75" thickBot="1" x14ac:dyDescent="0.3">
      <c r="A14" s="33" t="s">
        <v>101</v>
      </c>
      <c r="B14" s="17">
        <v>665</v>
      </c>
      <c r="C14" s="63">
        <v>1948</v>
      </c>
      <c r="D14" s="17">
        <v>0.3</v>
      </c>
      <c r="E14" s="63">
        <v>2613</v>
      </c>
      <c r="F14" s="17">
        <v>2.93</v>
      </c>
    </row>
    <row r="15" spans="1:6" ht="15.75" thickBot="1" x14ac:dyDescent="0.3">
      <c r="A15" s="33" t="s">
        <v>102</v>
      </c>
      <c r="B15" s="16">
        <v>15419</v>
      </c>
      <c r="C15" s="63">
        <v>21816</v>
      </c>
      <c r="D15" s="17">
        <v>71.430000000000007</v>
      </c>
      <c r="E15" s="63">
        <v>37235</v>
      </c>
      <c r="F15" s="17">
        <v>1.41</v>
      </c>
    </row>
    <row r="16" spans="1:6" ht="15.75" thickBot="1" x14ac:dyDescent="0.3">
      <c r="A16" s="33" t="s">
        <v>103</v>
      </c>
      <c r="B16" s="16">
        <v>13102</v>
      </c>
      <c r="C16" s="63">
        <v>37284</v>
      </c>
      <c r="D16" s="17">
        <v>58.04</v>
      </c>
      <c r="E16" s="63">
        <v>50386</v>
      </c>
      <c r="F16" s="17">
        <v>2.85</v>
      </c>
    </row>
    <row r="17" spans="1:6" ht="30.75" thickBot="1" x14ac:dyDescent="0.3">
      <c r="A17" s="33" t="s">
        <v>104</v>
      </c>
      <c r="B17" s="16">
        <v>14778</v>
      </c>
      <c r="C17" s="63">
        <v>34204</v>
      </c>
      <c r="D17" s="17">
        <v>23.29</v>
      </c>
      <c r="E17" s="63">
        <v>48982</v>
      </c>
      <c r="F17" s="17">
        <v>2.31</v>
      </c>
    </row>
    <row r="18" spans="1:6" ht="15.75" thickBot="1" x14ac:dyDescent="0.3">
      <c r="A18" s="33" t="s">
        <v>105</v>
      </c>
      <c r="B18" s="16">
        <v>1590</v>
      </c>
      <c r="C18" s="64">
        <v>300</v>
      </c>
      <c r="D18" s="17">
        <v>0.06</v>
      </c>
      <c r="E18" s="63">
        <v>1890</v>
      </c>
      <c r="F18" s="17">
        <v>0.19</v>
      </c>
    </row>
    <row r="19" spans="1:6" ht="15.75" thickBot="1" x14ac:dyDescent="0.3">
      <c r="A19" s="33" t="s">
        <v>106</v>
      </c>
      <c r="B19" s="16">
        <v>15517</v>
      </c>
      <c r="C19" s="63">
        <v>25887</v>
      </c>
      <c r="D19" s="17">
        <v>76.7</v>
      </c>
      <c r="E19" s="63">
        <v>41404</v>
      </c>
      <c r="F19" s="17">
        <v>1.67</v>
      </c>
    </row>
    <row r="20" spans="1:6" ht="15.75" thickBot="1" x14ac:dyDescent="0.3">
      <c r="A20" s="33" t="s">
        <v>107</v>
      </c>
      <c r="B20" s="16">
        <v>3082</v>
      </c>
      <c r="C20" s="63">
        <v>8610</v>
      </c>
      <c r="D20" s="17">
        <v>29.23</v>
      </c>
      <c r="E20" s="63">
        <v>11692</v>
      </c>
      <c r="F20" s="17">
        <v>2.79</v>
      </c>
    </row>
    <row r="21" spans="1:6" ht="30.75" thickBot="1" x14ac:dyDescent="0.3">
      <c r="A21" s="33" t="s">
        <v>108</v>
      </c>
      <c r="B21" s="16">
        <v>10662</v>
      </c>
      <c r="C21" s="63">
        <v>22563</v>
      </c>
      <c r="D21" s="17">
        <v>34.979999999999997</v>
      </c>
      <c r="E21" s="63">
        <v>33225</v>
      </c>
      <c r="F21" s="17">
        <v>2.12</v>
      </c>
    </row>
    <row r="22" spans="1:6" ht="15.75" thickBot="1" x14ac:dyDescent="0.3">
      <c r="A22" s="33" t="s">
        <v>109</v>
      </c>
      <c r="B22" s="17">
        <v>304</v>
      </c>
      <c r="C22" s="63">
        <v>1137</v>
      </c>
      <c r="D22" s="17">
        <v>0</v>
      </c>
      <c r="E22" s="63">
        <v>1441</v>
      </c>
      <c r="F22" s="17">
        <v>3.74</v>
      </c>
    </row>
    <row r="23" spans="1:6" ht="15.75" thickBot="1" x14ac:dyDescent="0.3">
      <c r="A23" s="33" t="s">
        <v>110</v>
      </c>
      <c r="B23" s="16">
        <v>8099</v>
      </c>
      <c r="C23" s="63">
        <v>28515</v>
      </c>
      <c r="D23" s="17">
        <v>32.5</v>
      </c>
      <c r="E23" s="63">
        <v>36614</v>
      </c>
      <c r="F23" s="17">
        <v>3.52</v>
      </c>
    </row>
    <row r="24" spans="1:6" ht="15.75" thickBot="1" x14ac:dyDescent="0.3">
      <c r="A24" s="33" t="s">
        <v>111</v>
      </c>
      <c r="B24" s="17">
        <v>0</v>
      </c>
      <c r="C24" s="64">
        <v>11</v>
      </c>
      <c r="D24" s="17">
        <v>0</v>
      </c>
      <c r="E24" s="64">
        <v>11</v>
      </c>
      <c r="F24" s="17"/>
    </row>
    <row r="25" spans="1:6" ht="30.75" thickBot="1" x14ac:dyDescent="0.3">
      <c r="A25" s="33" t="s">
        <v>112</v>
      </c>
      <c r="B25" s="16">
        <v>1162</v>
      </c>
      <c r="C25" s="63">
        <v>3003</v>
      </c>
      <c r="D25" s="17">
        <v>0</v>
      </c>
      <c r="E25" s="63">
        <v>4165</v>
      </c>
      <c r="F25" s="17">
        <v>2.58</v>
      </c>
    </row>
    <row r="26" spans="1:6" ht="15.75" thickBot="1" x14ac:dyDescent="0.3">
      <c r="A26" s="33" t="s">
        <v>113</v>
      </c>
      <c r="B26" s="16">
        <v>2437</v>
      </c>
      <c r="C26" s="63">
        <v>13815</v>
      </c>
      <c r="D26" s="17">
        <v>41.2</v>
      </c>
      <c r="E26" s="63">
        <v>16252</v>
      </c>
      <c r="F26" s="17">
        <v>5.67</v>
      </c>
    </row>
    <row r="27" spans="1:6" ht="15.75" thickBot="1" x14ac:dyDescent="0.3">
      <c r="A27" s="33" t="s">
        <v>114</v>
      </c>
      <c r="B27" s="17">
        <v>68</v>
      </c>
      <c r="C27" s="64">
        <v>687</v>
      </c>
      <c r="D27" s="17">
        <v>0</v>
      </c>
      <c r="E27" s="64">
        <v>755</v>
      </c>
      <c r="F27" s="17">
        <v>10.1</v>
      </c>
    </row>
    <row r="28" spans="1:6" ht="15.75" thickBot="1" x14ac:dyDescent="0.3">
      <c r="A28" s="33" t="s">
        <v>115</v>
      </c>
      <c r="B28" s="16">
        <v>8398</v>
      </c>
      <c r="C28" s="63">
        <v>17693</v>
      </c>
      <c r="D28" s="17">
        <v>43.82</v>
      </c>
      <c r="E28" s="63">
        <v>26091</v>
      </c>
      <c r="F28" s="17">
        <v>2.11</v>
      </c>
    </row>
    <row r="29" spans="1:6" ht="15.75" thickBot="1" x14ac:dyDescent="0.3">
      <c r="A29" s="33" t="s">
        <v>116</v>
      </c>
      <c r="B29" s="16">
        <v>1410</v>
      </c>
      <c r="C29" s="63">
        <v>4534</v>
      </c>
      <c r="D29" s="17">
        <v>0.56999999999999995</v>
      </c>
      <c r="E29" s="63">
        <v>5944</v>
      </c>
      <c r="F29" s="17">
        <v>3.22</v>
      </c>
    </row>
    <row r="30" spans="1:6" ht="15.75" thickBot="1" x14ac:dyDescent="0.3">
      <c r="A30" s="33" t="s">
        <v>117</v>
      </c>
      <c r="B30" s="16">
        <v>11026</v>
      </c>
      <c r="C30" s="63">
        <v>28876</v>
      </c>
      <c r="D30" s="17">
        <v>66.97</v>
      </c>
      <c r="E30" s="63">
        <v>39902</v>
      </c>
      <c r="F30" s="17">
        <v>2.62</v>
      </c>
    </row>
    <row r="31" spans="1:6" ht="15.75" thickBot="1" x14ac:dyDescent="0.3">
      <c r="A31" s="33" t="s">
        <v>118</v>
      </c>
      <c r="B31" s="16">
        <v>22367</v>
      </c>
      <c r="C31" s="63">
        <v>70760</v>
      </c>
      <c r="D31" s="17">
        <v>78.239999999999995</v>
      </c>
      <c r="E31" s="63">
        <v>93127</v>
      </c>
      <c r="F31" s="17">
        <v>3.16</v>
      </c>
    </row>
    <row r="32" spans="1:6" ht="15.75" thickBot="1" x14ac:dyDescent="0.3">
      <c r="A32" s="33" t="s">
        <v>119</v>
      </c>
      <c r="B32" s="16">
        <v>2193</v>
      </c>
      <c r="C32" s="63">
        <v>51052</v>
      </c>
      <c r="D32" s="17">
        <v>5.52</v>
      </c>
      <c r="E32" s="63">
        <v>53245</v>
      </c>
      <c r="F32" s="17">
        <v>23.28</v>
      </c>
    </row>
    <row r="33" spans="1:6" ht="30.75" thickBot="1" x14ac:dyDescent="0.3">
      <c r="A33" s="33" t="s">
        <v>120</v>
      </c>
      <c r="B33" s="16">
        <v>1569</v>
      </c>
      <c r="C33" s="63">
        <v>15141</v>
      </c>
      <c r="D33" s="17">
        <v>0</v>
      </c>
      <c r="E33" s="63">
        <v>16710</v>
      </c>
      <c r="F33" s="17">
        <v>9.65</v>
      </c>
    </row>
    <row r="34" spans="1:6" ht="15.75" thickBot="1" x14ac:dyDescent="0.3">
      <c r="A34" s="33" t="s">
        <v>121</v>
      </c>
      <c r="B34" s="16">
        <v>14180</v>
      </c>
      <c r="C34" s="63">
        <v>20311</v>
      </c>
      <c r="D34" s="17">
        <v>66.28</v>
      </c>
      <c r="E34" s="63">
        <v>34491</v>
      </c>
      <c r="F34" s="17">
        <v>1.43</v>
      </c>
    </row>
    <row r="35" spans="1:6" ht="15.75" thickBot="1" x14ac:dyDescent="0.3">
      <c r="A35" s="33" t="s">
        <v>122</v>
      </c>
      <c r="B35" s="16">
        <v>6049</v>
      </c>
      <c r="C35" s="63">
        <v>22985</v>
      </c>
      <c r="D35" s="17">
        <v>61.08</v>
      </c>
      <c r="E35" s="63">
        <v>29034</v>
      </c>
      <c r="F35" s="17">
        <v>3.8</v>
      </c>
    </row>
    <row r="36" spans="1:6" ht="15.75" thickBot="1" x14ac:dyDescent="0.3">
      <c r="A36" s="33" t="s">
        <v>123</v>
      </c>
      <c r="B36" s="16">
        <v>8748</v>
      </c>
      <c r="C36" s="63">
        <v>71383</v>
      </c>
      <c r="D36" s="17">
        <v>45.31</v>
      </c>
      <c r="E36" s="63">
        <v>80131</v>
      </c>
      <c r="F36" s="17">
        <v>8.16</v>
      </c>
    </row>
    <row r="37" spans="1:6" ht="15.75" thickBot="1" x14ac:dyDescent="0.3">
      <c r="A37" s="33" t="s">
        <v>124</v>
      </c>
      <c r="B37" s="17">
        <v>187</v>
      </c>
      <c r="C37" s="64">
        <v>35</v>
      </c>
      <c r="D37" s="17">
        <v>0</v>
      </c>
      <c r="E37" s="64">
        <v>222</v>
      </c>
      <c r="F37" s="17">
        <v>0.19</v>
      </c>
    </row>
    <row r="38" spans="1:6" ht="15.75" thickBot="1" x14ac:dyDescent="0.3">
      <c r="A38" s="33" t="s">
        <v>125</v>
      </c>
      <c r="B38" s="16">
        <v>15746</v>
      </c>
      <c r="C38" s="63">
        <v>10928</v>
      </c>
      <c r="D38" s="17">
        <v>22.41</v>
      </c>
      <c r="E38" s="63">
        <v>26674</v>
      </c>
      <c r="F38" s="17">
        <v>0.69</v>
      </c>
    </row>
    <row r="39" spans="1:6" ht="15.75" thickBot="1" x14ac:dyDescent="0.3">
      <c r="A39" s="33" t="s">
        <v>126</v>
      </c>
      <c r="B39" s="16">
        <v>9166</v>
      </c>
      <c r="C39" s="63">
        <v>34308</v>
      </c>
      <c r="D39" s="17">
        <v>58.87</v>
      </c>
      <c r="E39" s="63">
        <v>43474</v>
      </c>
      <c r="F39" s="17">
        <v>3.74</v>
      </c>
    </row>
    <row r="40" spans="1:6" ht="15.75" thickBot="1" x14ac:dyDescent="0.3">
      <c r="A40" s="33" t="s">
        <v>127</v>
      </c>
      <c r="B40" s="17">
        <v>0</v>
      </c>
      <c r="C40" s="63">
        <v>2850</v>
      </c>
      <c r="D40" s="17">
        <v>0</v>
      </c>
      <c r="E40" s="63">
        <v>2850</v>
      </c>
      <c r="F40" s="17"/>
    </row>
    <row r="41" spans="1:6" ht="15.75" thickBot="1" x14ac:dyDescent="0.3">
      <c r="A41" s="33" t="s">
        <v>128</v>
      </c>
      <c r="B41" s="16">
        <v>23551</v>
      </c>
      <c r="C41" s="63">
        <v>48900</v>
      </c>
      <c r="D41" s="17">
        <v>40.47</v>
      </c>
      <c r="E41" s="63">
        <v>72451</v>
      </c>
      <c r="F41" s="17">
        <v>2.08</v>
      </c>
    </row>
    <row r="42" spans="1:6" ht="30.75" thickBot="1" x14ac:dyDescent="0.3">
      <c r="A42" s="33" t="s">
        <v>129</v>
      </c>
      <c r="B42" s="17">
        <v>138</v>
      </c>
      <c r="C42" s="64">
        <v>417</v>
      </c>
      <c r="D42" s="17">
        <v>0.72</v>
      </c>
      <c r="E42" s="64">
        <v>555</v>
      </c>
      <c r="F42" s="17">
        <v>3.02</v>
      </c>
    </row>
    <row r="43" spans="1:6" ht="15.75" thickBot="1" x14ac:dyDescent="0.3">
      <c r="A43" s="33" t="s">
        <v>130</v>
      </c>
      <c r="B43" s="16">
        <v>1902</v>
      </c>
      <c r="C43" s="63">
        <v>5065</v>
      </c>
      <c r="D43" s="17">
        <v>0.05</v>
      </c>
      <c r="E43" s="63">
        <v>6967</v>
      </c>
      <c r="F43" s="17">
        <v>2.66</v>
      </c>
    </row>
    <row r="44" spans="1:6" ht="15.75" thickBot="1" x14ac:dyDescent="0.3">
      <c r="A44" s="33" t="s">
        <v>131</v>
      </c>
      <c r="B44" s="16">
        <v>9657</v>
      </c>
      <c r="C44" s="63">
        <v>34721</v>
      </c>
      <c r="D44" s="17">
        <v>54.14</v>
      </c>
      <c r="E44" s="63">
        <v>44378</v>
      </c>
      <c r="F44" s="17">
        <v>3.6</v>
      </c>
    </row>
    <row r="45" spans="1:6" x14ac:dyDescent="0.25">
      <c r="A45" s="66" t="s">
        <v>133</v>
      </c>
      <c r="B45" s="67">
        <f>SUM(B4:B44)</f>
        <v>287734</v>
      </c>
      <c r="C45" s="67">
        <f t="shared" ref="C45:F45" si="0">SUM(C4:C44)</f>
        <v>732320</v>
      </c>
      <c r="D45" s="67">
        <v>47.75</v>
      </c>
      <c r="E45" s="67">
        <f t="shared" si="0"/>
        <v>1020054</v>
      </c>
      <c r="F45" s="68">
        <v>2.5499999999999998</v>
      </c>
    </row>
    <row r="46" spans="1:6" x14ac:dyDescent="0.25">
      <c r="A46" s="27" t="s">
        <v>132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0" workbookViewId="0">
      <selection activeCell="D4" sqref="D4"/>
    </sheetView>
  </sheetViews>
  <sheetFormatPr baseColWidth="10" defaultColWidth="11.42578125" defaultRowHeight="15" x14ac:dyDescent="0.25"/>
  <cols>
    <col min="1" max="1" width="20.85546875" style="28" customWidth="1"/>
    <col min="2" max="3" width="16.7109375" style="2" customWidth="1"/>
    <col min="4" max="16384" width="11.42578125" style="2"/>
  </cols>
  <sheetData>
    <row r="1" spans="1:3" x14ac:dyDescent="0.25">
      <c r="A1" s="13" t="s">
        <v>134</v>
      </c>
    </row>
    <row r="2" spans="1:3" ht="15.75" thickBot="1" x14ac:dyDescent="0.3">
      <c r="A2" s="35"/>
    </row>
    <row r="3" spans="1:3" ht="55.5" customHeight="1" thickBot="1" x14ac:dyDescent="0.3">
      <c r="A3" s="58" t="s">
        <v>85</v>
      </c>
      <c r="B3" s="62" t="s">
        <v>135</v>
      </c>
      <c r="C3" s="62" t="s">
        <v>136</v>
      </c>
    </row>
    <row r="4" spans="1:3" ht="15.75" thickBot="1" x14ac:dyDescent="0.3">
      <c r="A4" s="40" t="s">
        <v>92</v>
      </c>
      <c r="B4" s="17">
        <v>292</v>
      </c>
      <c r="C4" s="17">
        <v>905</v>
      </c>
    </row>
    <row r="5" spans="1:3" ht="30.75" thickBot="1" x14ac:dyDescent="0.3">
      <c r="A5" s="40" t="s">
        <v>137</v>
      </c>
      <c r="B5" s="17">
        <v>228</v>
      </c>
      <c r="C5" s="17">
        <v>320</v>
      </c>
    </row>
    <row r="6" spans="1:3" ht="15.75" thickBot="1" x14ac:dyDescent="0.3">
      <c r="A6" s="40" t="s">
        <v>103</v>
      </c>
      <c r="B6" s="17">
        <v>339</v>
      </c>
      <c r="C6" s="16">
        <v>1325</v>
      </c>
    </row>
    <row r="7" spans="1:3" ht="15.75" thickBot="1" x14ac:dyDescent="0.3">
      <c r="A7" s="40" t="s">
        <v>95</v>
      </c>
      <c r="B7" s="17">
        <v>434</v>
      </c>
      <c r="C7" s="17">
        <v>310</v>
      </c>
    </row>
    <row r="8" spans="1:3" ht="30.75" thickBot="1" x14ac:dyDescent="0.3">
      <c r="A8" s="40" t="s">
        <v>138</v>
      </c>
      <c r="B8" s="17">
        <v>133</v>
      </c>
      <c r="C8" s="17">
        <v>894</v>
      </c>
    </row>
    <row r="9" spans="1:3" ht="30.75" thickBot="1" x14ac:dyDescent="0.3">
      <c r="A9" s="40" t="s">
        <v>139</v>
      </c>
      <c r="B9" s="17">
        <v>425</v>
      </c>
      <c r="C9" s="17">
        <v>0</v>
      </c>
    </row>
    <row r="10" spans="1:3" ht="15.75" thickBot="1" x14ac:dyDescent="0.3">
      <c r="A10" s="40" t="s">
        <v>140</v>
      </c>
      <c r="B10" s="16">
        <v>1396</v>
      </c>
      <c r="C10" s="16">
        <v>2914</v>
      </c>
    </row>
    <row r="11" spans="1:3" ht="15.75" thickBot="1" x14ac:dyDescent="0.3">
      <c r="A11" s="40" t="s">
        <v>102</v>
      </c>
      <c r="B11" s="17">
        <v>751</v>
      </c>
      <c r="C11" s="16">
        <v>4644</v>
      </c>
    </row>
    <row r="12" spans="1:3" ht="15.75" thickBot="1" x14ac:dyDescent="0.3">
      <c r="A12" s="40" t="s">
        <v>141</v>
      </c>
      <c r="B12" s="17">
        <v>283</v>
      </c>
      <c r="C12" s="17">
        <v>664</v>
      </c>
    </row>
    <row r="13" spans="1:3" ht="15.75" thickBot="1" x14ac:dyDescent="0.3">
      <c r="A13" s="40" t="s">
        <v>106</v>
      </c>
      <c r="B13" s="17">
        <v>93</v>
      </c>
      <c r="C13" s="16">
        <v>3110</v>
      </c>
    </row>
    <row r="14" spans="1:3" ht="15.75" thickBot="1" x14ac:dyDescent="0.3">
      <c r="A14" s="40" t="s">
        <v>142</v>
      </c>
      <c r="B14" s="17">
        <v>3</v>
      </c>
      <c r="C14" s="17">
        <v>24</v>
      </c>
    </row>
    <row r="15" spans="1:3" ht="15.75" thickBot="1" x14ac:dyDescent="0.3">
      <c r="A15" s="40" t="s">
        <v>143</v>
      </c>
      <c r="B15" s="17">
        <v>169</v>
      </c>
      <c r="C15" s="17">
        <v>214</v>
      </c>
    </row>
    <row r="16" spans="1:3" ht="15.75" thickBot="1" x14ac:dyDescent="0.3">
      <c r="A16" s="40" t="s">
        <v>113</v>
      </c>
      <c r="B16" s="17">
        <v>47</v>
      </c>
      <c r="C16" s="17">
        <v>77</v>
      </c>
    </row>
    <row r="17" spans="1:3" ht="15.75" thickBot="1" x14ac:dyDescent="0.3">
      <c r="A17" s="40" t="s">
        <v>115</v>
      </c>
      <c r="B17" s="17">
        <v>230</v>
      </c>
      <c r="C17" s="17">
        <v>468</v>
      </c>
    </row>
    <row r="18" spans="1:3" ht="15.75" thickBot="1" x14ac:dyDescent="0.3">
      <c r="A18" s="40" t="s">
        <v>117</v>
      </c>
      <c r="B18" s="17">
        <v>474</v>
      </c>
      <c r="C18" s="16">
        <v>1559</v>
      </c>
    </row>
    <row r="19" spans="1:3" ht="15.75" thickBot="1" x14ac:dyDescent="0.3">
      <c r="A19" s="40" t="s">
        <v>144</v>
      </c>
      <c r="B19" s="17">
        <v>12</v>
      </c>
      <c r="C19" s="17">
        <v>260</v>
      </c>
    </row>
    <row r="20" spans="1:3" ht="15.75" thickBot="1" x14ac:dyDescent="0.3">
      <c r="A20" s="40" t="s">
        <v>118</v>
      </c>
      <c r="B20" s="16">
        <v>1734</v>
      </c>
      <c r="C20" s="17">
        <v>960</v>
      </c>
    </row>
    <row r="21" spans="1:3" ht="15.75" thickBot="1" x14ac:dyDescent="0.3">
      <c r="A21" s="40" t="s">
        <v>121</v>
      </c>
      <c r="B21" s="17">
        <v>537</v>
      </c>
      <c r="C21" s="17">
        <v>957</v>
      </c>
    </row>
    <row r="22" spans="1:3" ht="15.75" thickBot="1" x14ac:dyDescent="0.3">
      <c r="A22" s="40" t="s">
        <v>145</v>
      </c>
      <c r="B22" s="17">
        <v>20</v>
      </c>
      <c r="C22" s="17">
        <v>227</v>
      </c>
    </row>
    <row r="23" spans="1:3" ht="15.75" thickBot="1" x14ac:dyDescent="0.3">
      <c r="A23" s="40" t="s">
        <v>146</v>
      </c>
      <c r="B23" s="17">
        <v>126</v>
      </c>
      <c r="C23" s="17">
        <v>487</v>
      </c>
    </row>
    <row r="24" spans="1:3" ht="15.75" thickBot="1" x14ac:dyDescent="0.3">
      <c r="A24" s="40" t="s">
        <v>126</v>
      </c>
      <c r="B24" s="17">
        <v>84</v>
      </c>
      <c r="C24" s="16">
        <v>1228</v>
      </c>
    </row>
    <row r="25" spans="1:3" ht="15.75" thickBot="1" x14ac:dyDescent="0.3">
      <c r="A25" s="40" t="s">
        <v>128</v>
      </c>
      <c r="B25" s="17">
        <v>254</v>
      </c>
      <c r="C25" s="16">
        <v>6252</v>
      </c>
    </row>
    <row r="26" spans="1:3" ht="15.75" thickBot="1" x14ac:dyDescent="0.3">
      <c r="A26" s="40" t="s">
        <v>131</v>
      </c>
      <c r="B26" s="17">
        <v>186</v>
      </c>
      <c r="C26" s="16">
        <v>1420</v>
      </c>
    </row>
    <row r="27" spans="1:3" ht="15.75" thickBot="1" x14ac:dyDescent="0.3">
      <c r="A27" s="45" t="s">
        <v>133</v>
      </c>
      <c r="B27" s="43">
        <v>8250</v>
      </c>
      <c r="C27" s="43">
        <v>29219</v>
      </c>
    </row>
    <row r="28" spans="1:3" x14ac:dyDescent="0.25">
      <c r="A28" s="35"/>
    </row>
    <row r="29" spans="1:3" x14ac:dyDescent="0.25">
      <c r="A29" s="24" t="s">
        <v>147</v>
      </c>
    </row>
    <row r="30" spans="1:3" x14ac:dyDescent="0.25">
      <c r="A30" s="24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4</vt:i4>
      </vt:variant>
    </vt:vector>
  </HeadingPairs>
  <TitlesOfParts>
    <vt:vector size="21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Alimentación</vt:lpstr>
      <vt:lpstr>Limpieza</vt:lpstr>
      <vt:lpstr>Seguridad y Vigilancia</vt:lpstr>
      <vt:lpstr>Residuos</vt:lpstr>
      <vt:lpstr>Residuos. Aspecto</vt:lpstr>
      <vt:lpstr>'Actividad Quirúrgica'!_Toc116303445</vt:lpstr>
      <vt:lpstr>Donaciones.Trasplantes!_Toc116303447</vt:lpstr>
      <vt:lpstr>Técnicas!_Toc116303448</vt:lpstr>
      <vt:lpstr>'Consultas Libre Elección'!_Toc116303450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2022-10-10T14:19:55Z</dcterms:modified>
  <cp:category/>
  <cp:contentStatus/>
</cp:coreProperties>
</file>