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Centro Transfusión\Datos Abiertos Memoria CT 2021\"/>
    </mc:Choice>
  </mc:AlternateContent>
  <bookViews>
    <workbookView xWindow="0" yWindow="0" windowWidth="13800" windowHeight="9645"/>
  </bookViews>
  <sheets>
    <sheet name="Portada 16" sheetId="1" r:id="rId1"/>
    <sheet name="Captación donantes médula" sheetId="2" r:id="rId2"/>
    <sheet name="Contacto inicial" sheetId="3" r:id="rId3"/>
    <sheet name="Donantes HLA" sheetId="4" r:id="rId4"/>
    <sheet name="Colecta Médula" sheetId="5" r:id="rId5"/>
    <sheet name="Sangre cordón" sheetId="6" r:id="rId6"/>
    <sheet name="Donantes aféresis HLA" sheetId="7" r:id="rId7"/>
    <sheet name="Sospecha TRALI" sheetId="8" r:id="rId8"/>
    <sheet name="Traspl. órganos sólidos" sheetId="9" r:id="rId9"/>
    <sheet name="Trasplante médula" sheetId="10" r:id="rId10"/>
    <sheet name="HLA y enfermedad" sheetId="11" r:id="rId11"/>
    <sheet name="Quimerismo" sheetId="12" r:id="rId12"/>
    <sheet name="Tipajes alta resolución" sheetId="13" r:id="rId13"/>
    <sheet name="Datos globales de tipaje HLA" sheetId="14" r:id="rId14"/>
    <sheet name="Resumen Actividad" sheetId="15" r:id="rId15"/>
  </sheets>
  <definedNames>
    <definedName name="_Toc120191128" localSheetId="5">'Sangre cordón'!$A$1</definedName>
    <definedName name="_Toc120191129" localSheetId="6">'Donantes aféresis HLA'!$A$1</definedName>
    <definedName name="_Toc120191130" localSheetId="7">'Sospecha TRALI'!$A$1</definedName>
    <definedName name="_Toc120191132" localSheetId="8">'Traspl. órganos sólidos'!$A$15</definedName>
    <definedName name="_Toc120191134" localSheetId="10">'HLA y enfermedad'!$A$1</definedName>
    <definedName name="_Toc90363401" localSheetId="8">'Traspl. órganos sólidos'!$A$1</definedName>
    <definedName name="_Toc90363403" localSheetId="9">'Trasplante médula'!$A$1</definedName>
    <definedName name="_Toc90363409" localSheetId="14">'Resumen Actividad'!$A$1</definedName>
    <definedName name="OLE_LINK1" localSheetId="8">'Traspl. órganos sólidos'!$A$3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2" l="1"/>
  <c r="C14" i="12"/>
  <c r="C15" i="12"/>
  <c r="C16" i="12"/>
  <c r="C17" i="12"/>
  <c r="C18" i="12"/>
  <c r="C19" i="12"/>
  <c r="C20" i="12"/>
  <c r="C21" i="12"/>
  <c r="C22" i="12"/>
  <c r="C23" i="12"/>
  <c r="C24" i="12"/>
  <c r="C12" i="12"/>
</calcChain>
</file>

<file path=xl/sharedStrings.xml><?xml version="1.0" encoding="utf-8"?>
<sst xmlns="http://schemas.openxmlformats.org/spreadsheetml/2006/main" count="158" uniqueCount="133">
  <si>
    <t>MEMORIA 2021</t>
  </si>
  <si>
    <t>Centro de Transfusión de la Comunidad de Madrid</t>
  </si>
  <si>
    <t>16. Histocompatibilidad, HLD de alta resolución y biología molecular</t>
  </si>
  <si>
    <t>Captación de donantes de médula</t>
  </si>
  <si>
    <t>Contactos</t>
  </si>
  <si>
    <t>Citas</t>
  </si>
  <si>
    <t>Donantes de Madrid registrados en REDMO</t>
  </si>
  <si>
    <t>% Variación 2021-2020</t>
  </si>
  <si>
    <t>Contacto inicial con los donantes según método empleado</t>
  </si>
  <si>
    <t>Formulario unidad WEB</t>
  </si>
  <si>
    <t>Plan DAMO (don sang)</t>
  </si>
  <si>
    <t>Plan Rescate (don sang)</t>
  </si>
  <si>
    <t>Email</t>
  </si>
  <si>
    <t>Universidad, empresas, … (EQM)</t>
  </si>
  <si>
    <t>Sin cita</t>
  </si>
  <si>
    <t>Otros</t>
  </si>
  <si>
    <t>Total</t>
  </si>
  <si>
    <t>Comparativa del número de donantes de Madrid HLA tipados e inscritos en REDMO con el total nacional</t>
  </si>
  <si>
    <t>Madrid</t>
  </si>
  <si>
    <t>Nacional</t>
  </si>
  <si>
    <t>Histórico acumulado</t>
  </si>
  <si>
    <t>Número de donantes</t>
  </si>
  <si>
    <t>452.552 (+6%)</t>
  </si>
  <si>
    <t>% versus total REDMO</t>
  </si>
  <si>
    <t>-</t>
  </si>
  <si>
    <r>
      <t>57.926 (+9%)</t>
    </r>
    <r>
      <rPr>
        <vertAlign val="superscript"/>
        <sz val="11"/>
        <color theme="1"/>
        <rFont val="Calibri"/>
        <family val="2"/>
        <scheme val="minor"/>
      </rPr>
      <t>1</t>
    </r>
  </si>
  <si>
    <r>
      <t>1</t>
    </r>
    <r>
      <rPr>
        <sz val="11"/>
        <color theme="1"/>
        <rFont val="Calibri"/>
        <family val="2"/>
        <scheme val="minor"/>
      </rPr>
      <t xml:space="preserve"> No se contabilizan bajas ni incorporaciones de otras comunidades </t>
    </r>
  </si>
  <si>
    <t xml:space="preserve">Peticiones de colecta y donaciones de médula efectivas </t>
  </si>
  <si>
    <t>Peticiones de colecta</t>
  </si>
  <si>
    <t>61 (19%)</t>
  </si>
  <si>
    <t>Donaciones efectivas</t>
  </si>
  <si>
    <t>56 (25%)</t>
  </si>
  <si>
    <t>Cancelaciones</t>
  </si>
  <si>
    <t>9 (8%)</t>
  </si>
  <si>
    <t>% Variación         2021-2020</t>
  </si>
  <si>
    <t>Tipajes HLA Unidades de Cordón</t>
  </si>
  <si>
    <t>Tipaje HLA cordones dirigidos</t>
  </si>
  <si>
    <t>Estudios Confirmatorios Cordones (solicitudes)</t>
  </si>
  <si>
    <t>Confirmatorios Cordones Pacientes Extranjeros</t>
  </si>
  <si>
    <t>Confirmatorios Cordones Unidades 12 Octubre</t>
  </si>
  <si>
    <t>Confirmatorios Cordones Unidades Dirigidas</t>
  </si>
  <si>
    <t>Confirmatorios Cordones facturables</t>
  </si>
  <si>
    <t xml:space="preserve">Envío Muestras DNA Cordones </t>
  </si>
  <si>
    <t>Envío Muestras DNA Cordones Extranjeros</t>
  </si>
  <si>
    <t>Sangre de cordón</t>
  </si>
  <si>
    <t>Donantes Aféresis Tipados HLA</t>
  </si>
  <si>
    <t>Donantes Sangre Tipados HLA (REDMO)</t>
  </si>
  <si>
    <t xml:space="preserve">Donaciones Aféresis dirigidas HLA </t>
  </si>
  <si>
    <t xml:space="preserve">Pacientes con Donaciones Aféresis dirigidas </t>
  </si>
  <si>
    <t>Estudios Refractariedad Positivos</t>
  </si>
  <si>
    <t>Estudios Refractariedad Negativos</t>
  </si>
  <si>
    <t>Donantes de aféresis HLA tipados. Estudios de refractariedad plaquetar</t>
  </si>
  <si>
    <t>TRALI. Muestras estudiadas</t>
  </si>
  <si>
    <t>Estudios de sospecha de Trali</t>
  </si>
  <si>
    <t>Trasplante de órganos sólidos</t>
  </si>
  <si>
    <t>Pre-tx corazón</t>
  </si>
  <si>
    <t>Tx corazón</t>
  </si>
  <si>
    <t>Tx corazón adulto</t>
  </si>
  <si>
    <t>Tx corazón infantil</t>
  </si>
  <si>
    <t>Tx hígado</t>
  </si>
  <si>
    <t>Otros Tx sólidos (Renal)</t>
  </si>
  <si>
    <t>Anticuerpos anti-HLA</t>
  </si>
  <si>
    <t>Prueba cruzada linfocitaria</t>
  </si>
  <si>
    <t xml:space="preserve">Otros Anticuerpos anti-HLA (seguimiento tx sólidos, hematología)
</t>
  </si>
  <si>
    <t>Muestras</t>
  </si>
  <si>
    <t>Seguimiento trasplante cardiaco</t>
  </si>
  <si>
    <t>Seguimiento trasplante hepático</t>
  </si>
  <si>
    <t>Seguimiento trasplante renal</t>
  </si>
  <si>
    <t>Seguimiento de los trasplantes de órganos sólidos</t>
  </si>
  <si>
    <t>Familia TPH compatible</t>
  </si>
  <si>
    <t>Familia TPH no compatible</t>
  </si>
  <si>
    <t>Confirmatorios familias HLA compatible</t>
  </si>
  <si>
    <t>Trasplante de médula</t>
  </si>
  <si>
    <t>HLA enfermedad</t>
  </si>
  <si>
    <t>HLA celiaca</t>
  </si>
  <si>
    <t>Tipaje KIR</t>
  </si>
  <si>
    <t>HLA y enfermedad</t>
  </si>
  <si>
    <t>Año</t>
  </si>
  <si>
    <t>Estudio de quimerismos postrasplante de progenitores</t>
  </si>
  <si>
    <t>Muestras 2021</t>
  </si>
  <si>
    <t>%</t>
  </si>
  <si>
    <t>Hospital</t>
  </si>
  <si>
    <t>La Paz adultos</t>
  </si>
  <si>
    <t>La Paz pediátrico</t>
  </si>
  <si>
    <t>La Paz Tx. Intestinal</t>
  </si>
  <si>
    <t>Princesa</t>
  </si>
  <si>
    <t>Ramón y Cajal</t>
  </si>
  <si>
    <t>Niño Jesús</t>
  </si>
  <si>
    <t>Donostia</t>
  </si>
  <si>
    <t>Quirón</t>
  </si>
  <si>
    <t>Sanchinarro</t>
  </si>
  <si>
    <t>FJD</t>
  </si>
  <si>
    <t>Candelaria</t>
  </si>
  <si>
    <t>Virgen Salud</t>
  </si>
  <si>
    <t>G. Marañón</t>
  </si>
  <si>
    <t>Tipajes de alta resolución realizados a pacientes y donantes on-hematológicos</t>
  </si>
  <si>
    <t xml:space="preserve">Pacientes </t>
  </si>
  <si>
    <t>Cordones</t>
  </si>
  <si>
    <t>Donantes MO</t>
  </si>
  <si>
    <t>Datos globales de tipaje HLA mediante NGS realizados</t>
  </si>
  <si>
    <t>Donantes 2021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</si>
  <si>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</si>
  <si>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</si>
  <si>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</si>
  <si>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</si>
  <si>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</si>
  <si>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</si>
  <si>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</si>
  <si>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</si>
  <si>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</si>
  <si>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</si>
  <si>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</si>
  <si>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</si>
  <si>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Pacientes 2021</t>
  </si>
  <si>
    <t>Actividad asistencial</t>
  </si>
  <si>
    <t>Año 2021</t>
  </si>
  <si>
    <t>Citometría de flujo y Biología Molecular en oncohematología</t>
  </si>
  <si>
    <t>Citometría de flujo en Inmunohematología</t>
  </si>
  <si>
    <t>Estudios de Biología molecular en Inmunohematología</t>
  </si>
  <si>
    <r>
      <t xml:space="preserve">        </t>
    </r>
    <r>
      <rPr>
        <sz val="11"/>
        <color theme="1"/>
        <rFont val="Calibri"/>
        <family val="2"/>
        <scheme val="minor"/>
      </rPr>
      <t xml:space="preserve">-            </t>
    </r>
    <r>
      <rPr>
        <b/>
        <sz val="11"/>
        <color theme="1"/>
        <rFont val="Calibri"/>
        <family val="2"/>
        <scheme val="minor"/>
      </rPr>
      <t>Detección de Reordenamientos Génicos a nivel de ADN/ARN</t>
    </r>
  </si>
  <si>
    <r>
      <t xml:space="preserve">        </t>
    </r>
    <r>
      <rPr>
        <sz val="11"/>
        <color theme="1"/>
        <rFont val="Calibri"/>
        <family val="2"/>
        <scheme val="minor"/>
      </rPr>
      <t xml:space="preserve">-            </t>
    </r>
    <r>
      <rPr>
        <b/>
        <sz val="11"/>
        <color theme="1"/>
        <rFont val="Calibri"/>
        <family val="2"/>
        <scheme val="minor"/>
      </rPr>
      <t>Estudios de Inmunofenotipos</t>
    </r>
  </si>
  <si>
    <r>
      <t xml:space="preserve">        </t>
    </r>
    <r>
      <rPr>
        <sz val="11"/>
        <color theme="1"/>
        <rFont val="Calibri"/>
        <family val="2"/>
        <scheme val="minor"/>
      </rPr>
      <t xml:space="preserve">-            </t>
    </r>
    <r>
      <rPr>
        <b/>
        <sz val="11"/>
        <color theme="1"/>
        <rFont val="Calibri"/>
        <family val="2"/>
        <scheme val="minor"/>
      </rPr>
      <t xml:space="preserve">Estudios de Hibridación In Situ Fluorescente (FISH) </t>
    </r>
  </si>
  <si>
    <r>
      <t xml:space="preserve">        </t>
    </r>
    <r>
      <rPr>
        <sz val="11"/>
        <color theme="1"/>
        <rFont val="Calibri"/>
        <family val="2"/>
        <scheme val="minor"/>
      </rPr>
      <t xml:space="preserve">-            </t>
    </r>
    <r>
      <rPr>
        <b/>
        <sz val="11"/>
        <color theme="1"/>
        <rFont val="Calibri"/>
        <family val="2"/>
        <scheme val="minor"/>
      </rPr>
      <t xml:space="preserve">Determinación de Enfermedad Mínima Residual Cuantitativa </t>
    </r>
  </si>
  <si>
    <r>
      <t xml:space="preserve">        </t>
    </r>
    <r>
      <rPr>
        <sz val="11"/>
        <color theme="1"/>
        <rFont val="Calibri"/>
        <family val="2"/>
        <scheme val="minor"/>
      </rPr>
      <t xml:space="preserve">-            </t>
    </r>
    <r>
      <rPr>
        <b/>
        <sz val="11"/>
        <color theme="1"/>
        <rFont val="Calibri"/>
        <family val="2"/>
        <scheme val="minor"/>
      </rPr>
      <t>Determinación de células CD34+ en sangre de cordón</t>
    </r>
  </si>
  <si>
    <r>
      <t xml:space="preserve">        </t>
    </r>
    <r>
      <rPr>
        <sz val="11"/>
        <color theme="1"/>
        <rFont val="Calibri"/>
        <family val="2"/>
        <scheme val="minor"/>
      </rPr>
      <t xml:space="preserve">-            </t>
    </r>
    <r>
      <rPr>
        <b/>
        <sz val="11"/>
        <color theme="1"/>
        <rFont val="Calibri"/>
        <family val="2"/>
        <scheme val="minor"/>
      </rPr>
      <t>Recuento de leucocitos residuales</t>
    </r>
  </si>
  <si>
    <r>
      <t xml:space="preserve">        </t>
    </r>
    <r>
      <rPr>
        <sz val="11"/>
        <color theme="1"/>
        <rFont val="Calibri"/>
        <family val="2"/>
        <scheme val="minor"/>
      </rPr>
      <t xml:space="preserve">-            </t>
    </r>
    <r>
      <rPr>
        <b/>
        <sz val="11"/>
        <color theme="1"/>
        <rFont val="Calibri"/>
        <family val="2"/>
        <scheme val="minor"/>
      </rPr>
      <t>Anticuerpos antineutrófilo por citometría</t>
    </r>
  </si>
  <si>
    <r>
      <t xml:space="preserve">        </t>
    </r>
    <r>
      <rPr>
        <sz val="11"/>
        <color theme="1"/>
        <rFont val="Calibri"/>
        <family val="2"/>
        <scheme val="minor"/>
      </rPr>
      <t xml:space="preserve">-            </t>
    </r>
    <r>
      <rPr>
        <b/>
        <sz val="11"/>
        <color theme="1"/>
        <rFont val="Calibri"/>
        <family val="2"/>
        <scheme val="minor"/>
      </rPr>
      <t>Genotipo eritrocitario</t>
    </r>
  </si>
  <si>
    <r>
      <t xml:space="preserve">        </t>
    </r>
    <r>
      <rPr>
        <sz val="11"/>
        <color theme="1"/>
        <rFont val="Calibri"/>
        <family val="2"/>
        <scheme val="minor"/>
      </rPr>
      <t xml:space="preserve">-            </t>
    </r>
    <r>
      <rPr>
        <b/>
        <sz val="11"/>
        <color theme="1"/>
        <rFont val="Calibri"/>
        <family val="2"/>
        <scheme val="minor"/>
      </rPr>
      <t>Estudio del gen RHD (RH-Core + Innotrain)</t>
    </r>
  </si>
  <si>
    <r>
      <t xml:space="preserve">        </t>
    </r>
    <r>
      <rPr>
        <sz val="11"/>
        <color theme="1"/>
        <rFont val="Calibri"/>
        <family val="2"/>
        <scheme val="minor"/>
      </rPr>
      <t xml:space="preserve">-            </t>
    </r>
    <r>
      <rPr>
        <b/>
        <sz val="11"/>
        <color theme="1"/>
        <rFont val="Calibri"/>
        <family val="2"/>
        <scheme val="minor"/>
      </rPr>
      <t>Genotipado plaquetario</t>
    </r>
  </si>
  <si>
    <r>
      <t xml:space="preserve">        </t>
    </r>
    <r>
      <rPr>
        <sz val="11"/>
        <color theme="1"/>
        <rFont val="Calibri"/>
        <family val="2"/>
        <scheme val="minor"/>
      </rPr>
      <t xml:space="preserve">-            </t>
    </r>
    <r>
      <rPr>
        <b/>
        <sz val="11"/>
        <color theme="1"/>
        <rFont val="Calibri"/>
        <family val="2"/>
        <scheme val="minor"/>
      </rPr>
      <t>Discrepancias ABO sero-hemáticas</t>
    </r>
  </si>
  <si>
    <r>
      <t xml:space="preserve">        </t>
    </r>
    <r>
      <rPr>
        <sz val="11"/>
        <color theme="1"/>
        <rFont val="Calibri"/>
        <family val="2"/>
        <scheme val="minor"/>
      </rPr>
      <t xml:space="preserve">-            </t>
    </r>
    <r>
      <rPr>
        <b/>
        <sz val="11"/>
        <color theme="1"/>
        <rFont val="Calibri"/>
        <family val="2"/>
        <scheme val="minor"/>
      </rPr>
      <t>Subtipos ABO</t>
    </r>
  </si>
  <si>
    <r>
      <t xml:space="preserve">        </t>
    </r>
    <r>
      <rPr>
        <sz val="11"/>
        <color theme="1"/>
        <rFont val="Calibri"/>
        <family val="2"/>
        <scheme val="minor"/>
      </rPr>
      <t xml:space="preserve">-            </t>
    </r>
    <r>
      <rPr>
        <b/>
        <sz val="11"/>
        <color theme="1"/>
        <rFont val="Calibri"/>
        <family val="2"/>
        <scheme val="minor"/>
      </rPr>
      <t>Genotipos RhD en plasma materno</t>
    </r>
  </si>
  <si>
    <t>Resumen de actividad asistencial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</si>
</sst>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sz val="11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rgb="FF4F81BD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1F4D7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EEAF6"/>
        <bgColor indexed="64"/>
      </patternFill>
    </fill>
  </fills>
  <borders count="10">
    <border>
      <left/>
      <right/>
      <top/>
      <bottom/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 style="medium">
        <color theme="4" tint="0.39994506668294322"/>
      </bottom>
      <diagonal/>
    </border>
    <border>
      <left style="medium">
        <color rgb="FFB8CCE4"/>
      </left>
      <right style="medium">
        <color rgb="FFB8CCE4"/>
      </right>
      <top style="medium">
        <color rgb="FFB8CCE4"/>
      </top>
      <bottom/>
      <diagonal/>
    </border>
    <border>
      <left/>
      <right style="medium">
        <color rgb="FFB8CCE4"/>
      </right>
      <top style="medium">
        <color rgb="FFB8CCE4"/>
      </top>
      <bottom/>
      <diagonal/>
    </border>
    <border>
      <left style="medium">
        <color rgb="FFB8CCE4"/>
      </left>
      <right style="medium">
        <color rgb="FFB8CCE4"/>
      </right>
      <top/>
      <bottom style="medium">
        <color rgb="FFB8CCE4"/>
      </bottom>
      <diagonal/>
    </border>
    <border>
      <left/>
      <right style="medium">
        <color rgb="FFB8CCE4"/>
      </right>
      <top/>
      <bottom style="medium">
        <color rgb="FFB8CCE4"/>
      </bottom>
      <diagonal/>
    </border>
    <border>
      <left style="medium">
        <color rgb="FFBDD6EE"/>
      </left>
      <right style="medium">
        <color rgb="FFBDD6EE"/>
      </right>
      <top style="medium">
        <color rgb="FFBDD6EE"/>
      </top>
      <bottom style="medium">
        <color rgb="FFBDD6EE"/>
      </bottom>
      <diagonal/>
    </border>
    <border>
      <left/>
      <right style="medium">
        <color rgb="FFBDD6EE"/>
      </right>
      <top style="medium">
        <color rgb="FFBDD6EE"/>
      </top>
      <bottom style="medium">
        <color rgb="FFBDD6EE"/>
      </bottom>
      <diagonal/>
    </border>
    <border>
      <left style="medium">
        <color rgb="FFBDD6EE"/>
      </left>
      <right style="medium">
        <color rgb="FFBDD6EE"/>
      </right>
      <top/>
      <bottom style="medium">
        <color rgb="FFBDD6EE"/>
      </bottom>
      <diagonal/>
    </border>
    <border>
      <left/>
      <right style="medium">
        <color rgb="FFBDD6EE"/>
      </right>
      <top/>
      <bottom style="medium">
        <color rgb="FFBDD6EE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3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0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1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3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9" fontId="0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 indent="4"/>
    </xf>
    <xf numFmtId="0" fontId="0" fillId="0" borderId="0" xfId="0" applyFont="1" applyAlignment="1"/>
    <xf numFmtId="0" fontId="2" fillId="2" borderId="1" xfId="0" applyFont="1" applyFill="1" applyBorder="1" applyAlignment="1">
      <alignment vertical="center"/>
    </xf>
    <xf numFmtId="0" fontId="0" fillId="0" borderId="0" xfId="0" applyAlignment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/>
    </xf>
    <xf numFmtId="0" fontId="0" fillId="2" borderId="1" xfId="0" applyFill="1" applyBorder="1"/>
    <xf numFmtId="0" fontId="2" fillId="0" borderId="1" xfId="0" applyFont="1" applyBorder="1" applyAlignment="1">
      <alignment horizontal="left"/>
    </xf>
    <xf numFmtId="0" fontId="0" fillId="0" borderId="1" xfId="0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168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3" fontId="2" fillId="3" borderId="9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3" fontId="0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2" fillId="0" borderId="6" xfId="0" applyFont="1" applyBorder="1" applyAlignment="1">
      <alignment horizontal="left" vertical="top" wrapText="1"/>
    </xf>
    <xf numFmtId="0" fontId="0" fillId="3" borderId="8" xfId="0" applyFont="1" applyFill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workbookViewId="0">
      <selection sqref="A1:XFD1048576"/>
    </sheetView>
  </sheetViews>
  <sheetFormatPr baseColWidth="10" defaultColWidth="11.42578125" defaultRowHeight="15" x14ac:dyDescent="0.25"/>
  <cols>
    <col min="1" max="3" width="11.42578125" style="1"/>
    <col min="4" max="4" width="69.140625" style="1" customWidth="1"/>
    <col min="5" max="259" width="11.42578125" style="1"/>
    <col min="260" max="260" width="69.140625" style="1" customWidth="1"/>
    <col min="261" max="515" width="11.42578125" style="1"/>
    <col min="516" max="516" width="69.140625" style="1" customWidth="1"/>
    <col min="517" max="771" width="11.42578125" style="1"/>
    <col min="772" max="772" width="69.140625" style="1" customWidth="1"/>
    <col min="773" max="1027" width="11.42578125" style="1"/>
    <col min="1028" max="1028" width="69.140625" style="1" customWidth="1"/>
    <col min="1029" max="1283" width="11.42578125" style="1"/>
    <col min="1284" max="1284" width="69.140625" style="1" customWidth="1"/>
    <col min="1285" max="1539" width="11.42578125" style="1"/>
    <col min="1540" max="1540" width="69.140625" style="1" customWidth="1"/>
    <col min="1541" max="1795" width="11.42578125" style="1"/>
    <col min="1796" max="1796" width="69.140625" style="1" customWidth="1"/>
    <col min="1797" max="2051" width="11.42578125" style="1"/>
    <col min="2052" max="2052" width="69.140625" style="1" customWidth="1"/>
    <col min="2053" max="2307" width="11.42578125" style="1"/>
    <col min="2308" max="2308" width="69.140625" style="1" customWidth="1"/>
    <col min="2309" max="2563" width="11.42578125" style="1"/>
    <col min="2564" max="2564" width="69.140625" style="1" customWidth="1"/>
    <col min="2565" max="2819" width="11.42578125" style="1"/>
    <col min="2820" max="2820" width="69.140625" style="1" customWidth="1"/>
    <col min="2821" max="3075" width="11.42578125" style="1"/>
    <col min="3076" max="3076" width="69.140625" style="1" customWidth="1"/>
    <col min="3077" max="3331" width="11.42578125" style="1"/>
    <col min="3332" max="3332" width="69.140625" style="1" customWidth="1"/>
    <col min="3333" max="3587" width="11.42578125" style="1"/>
    <col min="3588" max="3588" width="69.140625" style="1" customWidth="1"/>
    <col min="3589" max="3843" width="11.42578125" style="1"/>
    <col min="3844" max="3844" width="69.140625" style="1" customWidth="1"/>
    <col min="3845" max="4099" width="11.42578125" style="1"/>
    <col min="4100" max="4100" width="69.140625" style="1" customWidth="1"/>
    <col min="4101" max="4355" width="11.42578125" style="1"/>
    <col min="4356" max="4356" width="69.140625" style="1" customWidth="1"/>
    <col min="4357" max="4611" width="11.42578125" style="1"/>
    <col min="4612" max="4612" width="69.140625" style="1" customWidth="1"/>
    <col min="4613" max="4867" width="11.42578125" style="1"/>
    <col min="4868" max="4868" width="69.140625" style="1" customWidth="1"/>
    <col min="4869" max="5123" width="11.42578125" style="1"/>
    <col min="5124" max="5124" width="69.140625" style="1" customWidth="1"/>
    <col min="5125" max="5379" width="11.42578125" style="1"/>
    <col min="5380" max="5380" width="69.140625" style="1" customWidth="1"/>
    <col min="5381" max="5635" width="11.42578125" style="1"/>
    <col min="5636" max="5636" width="69.140625" style="1" customWidth="1"/>
    <col min="5637" max="5891" width="11.42578125" style="1"/>
    <col min="5892" max="5892" width="69.140625" style="1" customWidth="1"/>
    <col min="5893" max="6147" width="11.42578125" style="1"/>
    <col min="6148" max="6148" width="69.140625" style="1" customWidth="1"/>
    <col min="6149" max="6403" width="11.42578125" style="1"/>
    <col min="6404" max="6404" width="69.140625" style="1" customWidth="1"/>
    <col min="6405" max="6659" width="11.42578125" style="1"/>
    <col min="6660" max="6660" width="69.140625" style="1" customWidth="1"/>
    <col min="6661" max="6915" width="11.42578125" style="1"/>
    <col min="6916" max="6916" width="69.140625" style="1" customWidth="1"/>
    <col min="6917" max="7171" width="11.42578125" style="1"/>
    <col min="7172" max="7172" width="69.140625" style="1" customWidth="1"/>
    <col min="7173" max="7427" width="11.42578125" style="1"/>
    <col min="7428" max="7428" width="69.140625" style="1" customWidth="1"/>
    <col min="7429" max="7683" width="11.42578125" style="1"/>
    <col min="7684" max="7684" width="69.140625" style="1" customWidth="1"/>
    <col min="7685" max="7939" width="11.42578125" style="1"/>
    <col min="7940" max="7940" width="69.140625" style="1" customWidth="1"/>
    <col min="7941" max="8195" width="11.42578125" style="1"/>
    <col min="8196" max="8196" width="69.140625" style="1" customWidth="1"/>
    <col min="8197" max="8451" width="11.42578125" style="1"/>
    <col min="8452" max="8452" width="69.140625" style="1" customWidth="1"/>
    <col min="8453" max="8707" width="11.42578125" style="1"/>
    <col min="8708" max="8708" width="69.140625" style="1" customWidth="1"/>
    <col min="8709" max="8963" width="11.42578125" style="1"/>
    <col min="8964" max="8964" width="69.140625" style="1" customWidth="1"/>
    <col min="8965" max="9219" width="11.42578125" style="1"/>
    <col min="9220" max="9220" width="69.140625" style="1" customWidth="1"/>
    <col min="9221" max="9475" width="11.42578125" style="1"/>
    <col min="9476" max="9476" width="69.140625" style="1" customWidth="1"/>
    <col min="9477" max="9731" width="11.42578125" style="1"/>
    <col min="9732" max="9732" width="69.140625" style="1" customWidth="1"/>
    <col min="9733" max="9987" width="11.42578125" style="1"/>
    <col min="9988" max="9988" width="69.140625" style="1" customWidth="1"/>
    <col min="9989" max="10243" width="11.42578125" style="1"/>
    <col min="10244" max="10244" width="69.140625" style="1" customWidth="1"/>
    <col min="10245" max="10499" width="11.42578125" style="1"/>
    <col min="10500" max="10500" width="69.140625" style="1" customWidth="1"/>
    <col min="10501" max="10755" width="11.42578125" style="1"/>
    <col min="10756" max="10756" width="69.140625" style="1" customWidth="1"/>
    <col min="10757" max="11011" width="11.42578125" style="1"/>
    <col min="11012" max="11012" width="69.140625" style="1" customWidth="1"/>
    <col min="11013" max="11267" width="11.42578125" style="1"/>
    <col min="11268" max="11268" width="69.140625" style="1" customWidth="1"/>
    <col min="11269" max="11523" width="11.42578125" style="1"/>
    <col min="11524" max="11524" width="69.140625" style="1" customWidth="1"/>
    <col min="11525" max="11779" width="11.42578125" style="1"/>
    <col min="11780" max="11780" width="69.140625" style="1" customWidth="1"/>
    <col min="11781" max="12035" width="11.42578125" style="1"/>
    <col min="12036" max="12036" width="69.140625" style="1" customWidth="1"/>
    <col min="12037" max="12291" width="11.42578125" style="1"/>
    <col min="12292" max="12292" width="69.140625" style="1" customWidth="1"/>
    <col min="12293" max="12547" width="11.42578125" style="1"/>
    <col min="12548" max="12548" width="69.140625" style="1" customWidth="1"/>
    <col min="12549" max="12803" width="11.42578125" style="1"/>
    <col min="12804" max="12804" width="69.140625" style="1" customWidth="1"/>
    <col min="12805" max="13059" width="11.42578125" style="1"/>
    <col min="13060" max="13060" width="69.140625" style="1" customWidth="1"/>
    <col min="13061" max="13315" width="11.42578125" style="1"/>
    <col min="13316" max="13316" width="69.140625" style="1" customWidth="1"/>
    <col min="13317" max="13571" width="11.42578125" style="1"/>
    <col min="13572" max="13572" width="69.140625" style="1" customWidth="1"/>
    <col min="13573" max="13827" width="11.42578125" style="1"/>
    <col min="13828" max="13828" width="69.140625" style="1" customWidth="1"/>
    <col min="13829" max="14083" width="11.42578125" style="1"/>
    <col min="14084" max="14084" width="69.140625" style="1" customWidth="1"/>
    <col min="14085" max="14339" width="11.42578125" style="1"/>
    <col min="14340" max="14340" width="69.140625" style="1" customWidth="1"/>
    <col min="14341" max="14595" width="11.42578125" style="1"/>
    <col min="14596" max="14596" width="69.140625" style="1" customWidth="1"/>
    <col min="14597" max="14851" width="11.42578125" style="1"/>
    <col min="14852" max="14852" width="69.140625" style="1" customWidth="1"/>
    <col min="14853" max="15107" width="11.42578125" style="1"/>
    <col min="15108" max="15108" width="69.140625" style="1" customWidth="1"/>
    <col min="15109" max="15363" width="11.42578125" style="1"/>
    <col min="15364" max="15364" width="69.140625" style="1" customWidth="1"/>
    <col min="15365" max="15619" width="11.42578125" style="1"/>
    <col min="15620" max="15620" width="69.140625" style="1" customWidth="1"/>
    <col min="15621" max="15875" width="11.42578125" style="1"/>
    <col min="15876" max="15876" width="69.140625" style="1" customWidth="1"/>
    <col min="15877" max="16131" width="11.42578125" style="1"/>
    <col min="16132" max="16132" width="69.140625" style="1" customWidth="1"/>
    <col min="16133" max="16384" width="11.42578125" style="1"/>
  </cols>
  <sheetData>
    <row r="3" spans="1:7" x14ac:dyDescent="0.25">
      <c r="B3" s="2"/>
    </row>
    <row r="4" spans="1:7" ht="46.5" x14ac:dyDescent="0.25">
      <c r="A4" s="3" t="s">
        <v>0</v>
      </c>
      <c r="B4" s="3"/>
      <c r="C4" s="3"/>
      <c r="D4" s="3"/>
      <c r="E4" s="3"/>
      <c r="F4" s="3"/>
      <c r="G4" s="3"/>
    </row>
    <row r="5" spans="1:7" x14ac:dyDescent="0.25">
      <c r="A5" s="4"/>
      <c r="B5" s="4"/>
      <c r="C5" s="4"/>
      <c r="D5" s="4"/>
      <c r="E5" s="4"/>
      <c r="F5" s="4"/>
      <c r="G5" s="4"/>
    </row>
    <row r="6" spans="1:7" x14ac:dyDescent="0.25">
      <c r="A6" s="4"/>
      <c r="B6" s="4"/>
      <c r="C6" s="4"/>
      <c r="D6" s="4"/>
      <c r="E6" s="4"/>
      <c r="F6" s="4"/>
      <c r="G6" s="4"/>
    </row>
    <row r="7" spans="1:7" x14ac:dyDescent="0.25">
      <c r="A7" s="4"/>
      <c r="B7" s="4"/>
      <c r="C7" s="4"/>
      <c r="D7" s="4"/>
      <c r="E7" s="4"/>
      <c r="F7" s="4"/>
      <c r="G7" s="4"/>
    </row>
    <row r="8" spans="1:7" x14ac:dyDescent="0.25">
      <c r="A8" s="4"/>
      <c r="B8" s="4"/>
      <c r="C8" s="4"/>
      <c r="D8" s="4"/>
      <c r="E8" s="4"/>
      <c r="F8" s="4"/>
      <c r="G8" s="4"/>
    </row>
    <row r="9" spans="1:7" x14ac:dyDescent="0.25">
      <c r="A9" s="4"/>
      <c r="B9" s="4"/>
      <c r="C9" s="4"/>
      <c r="D9" s="4"/>
      <c r="E9" s="4"/>
      <c r="F9" s="4"/>
      <c r="G9" s="4"/>
    </row>
    <row r="10" spans="1:7" ht="36" x14ac:dyDescent="0.25">
      <c r="A10" s="5" t="s">
        <v>1</v>
      </c>
      <c r="B10" s="5"/>
      <c r="C10" s="5"/>
      <c r="D10" s="5"/>
      <c r="E10" s="5"/>
      <c r="F10" s="5"/>
      <c r="G10" s="5"/>
    </row>
    <row r="14" spans="1:7" ht="36" x14ac:dyDescent="0.25">
      <c r="A14" s="6" t="s">
        <v>2</v>
      </c>
      <c r="B14" s="6"/>
      <c r="C14" s="6"/>
      <c r="D14" s="6"/>
      <c r="E14" s="6"/>
      <c r="F14" s="6"/>
      <c r="G14" s="6"/>
    </row>
    <row r="18" spans="1:8" ht="36" x14ac:dyDescent="0.25">
      <c r="A18" s="6"/>
      <c r="B18" s="6"/>
      <c r="C18" s="6"/>
      <c r="D18" s="6"/>
      <c r="E18" s="6"/>
      <c r="F18" s="6"/>
      <c r="G18" s="6"/>
      <c r="H18" s="7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A4" sqref="A4:D4"/>
    </sheetView>
  </sheetViews>
  <sheetFormatPr baseColWidth="10" defaultRowHeight="15" x14ac:dyDescent="0.25"/>
  <cols>
    <col min="1" max="1" width="40.28515625" customWidth="1"/>
  </cols>
  <sheetData>
    <row r="1" spans="1:4" x14ac:dyDescent="0.25">
      <c r="A1" s="8" t="s">
        <v>72</v>
      </c>
      <c r="B1" s="1"/>
      <c r="C1" s="1"/>
      <c r="D1" s="1"/>
    </row>
    <row r="2" spans="1:4" ht="15.75" thickBot="1" x14ac:dyDescent="0.3">
      <c r="A2" s="8"/>
      <c r="B2" s="1"/>
      <c r="C2" s="1"/>
      <c r="D2" s="1"/>
    </row>
    <row r="3" spans="1:4" ht="30.75" thickBot="1" x14ac:dyDescent="0.3">
      <c r="A3" s="39"/>
      <c r="B3" s="13">
        <v>2020</v>
      </c>
      <c r="C3" s="13">
        <v>2021</v>
      </c>
      <c r="D3" s="13" t="s">
        <v>34</v>
      </c>
    </row>
    <row r="4" spans="1:4" ht="15.75" thickBot="1" x14ac:dyDescent="0.3">
      <c r="A4" s="32" t="s">
        <v>69</v>
      </c>
      <c r="B4" s="12">
        <v>70</v>
      </c>
      <c r="C4" s="12">
        <v>85</v>
      </c>
      <c r="D4" s="33">
        <v>0.21</v>
      </c>
    </row>
    <row r="5" spans="1:4" ht="15.75" thickBot="1" x14ac:dyDescent="0.3">
      <c r="A5" s="32" t="s">
        <v>70</v>
      </c>
      <c r="B5" s="12">
        <v>327</v>
      </c>
      <c r="C5" s="12">
        <v>345</v>
      </c>
      <c r="D5" s="33">
        <v>0.06</v>
      </c>
    </row>
    <row r="6" spans="1:4" ht="15.75" thickBot="1" x14ac:dyDescent="0.3">
      <c r="A6" s="32" t="s">
        <v>71</v>
      </c>
      <c r="B6" s="12">
        <v>269</v>
      </c>
      <c r="C6" s="12">
        <v>294</v>
      </c>
      <c r="D6" s="33">
        <v>0.09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A3" sqref="A3:D6"/>
    </sheetView>
  </sheetViews>
  <sheetFormatPr baseColWidth="10" defaultRowHeight="15" x14ac:dyDescent="0.25"/>
  <cols>
    <col min="1" max="1" width="17.28515625" customWidth="1"/>
  </cols>
  <sheetData>
    <row r="1" spans="1:4" x14ac:dyDescent="0.25">
      <c r="A1" s="8" t="s">
        <v>76</v>
      </c>
      <c r="B1" s="1"/>
      <c r="C1" s="1"/>
      <c r="D1" s="1"/>
    </row>
    <row r="2" spans="1:4" ht="15.75" thickBot="1" x14ac:dyDescent="0.3">
      <c r="A2" s="8"/>
      <c r="B2" s="1"/>
      <c r="C2" s="1"/>
      <c r="D2" s="1"/>
    </row>
    <row r="3" spans="1:4" ht="30.75" thickBot="1" x14ac:dyDescent="0.3">
      <c r="A3" s="39"/>
      <c r="B3" s="13">
        <v>2020</v>
      </c>
      <c r="C3" s="13">
        <v>2021</v>
      </c>
      <c r="D3" s="13" t="s">
        <v>34</v>
      </c>
    </row>
    <row r="4" spans="1:4" ht="15.75" thickBot="1" x14ac:dyDescent="0.3">
      <c r="A4" s="32" t="s">
        <v>73</v>
      </c>
      <c r="B4" s="12">
        <v>355</v>
      </c>
      <c r="C4" s="12">
        <v>329</v>
      </c>
      <c r="D4" s="33">
        <v>-7.0000000000000007E-2</v>
      </c>
    </row>
    <row r="5" spans="1:4" ht="15.75" thickBot="1" x14ac:dyDescent="0.3">
      <c r="A5" s="32" t="s">
        <v>74</v>
      </c>
      <c r="B5" s="12">
        <v>210</v>
      </c>
      <c r="C5" s="12">
        <v>185</v>
      </c>
      <c r="D5" s="33">
        <v>-0.12</v>
      </c>
    </row>
    <row r="6" spans="1:4" ht="15.75" thickBot="1" x14ac:dyDescent="0.3">
      <c r="A6" s="32" t="s">
        <v>75</v>
      </c>
      <c r="B6" s="12">
        <v>498</v>
      </c>
      <c r="C6" s="12">
        <v>471</v>
      </c>
      <c r="D6" s="33">
        <v>-0.05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sqref="A1:B5"/>
    </sheetView>
  </sheetViews>
  <sheetFormatPr baseColWidth="10" defaultRowHeight="15" x14ac:dyDescent="0.25"/>
  <cols>
    <col min="1" max="1" width="21.140625" customWidth="1"/>
  </cols>
  <sheetData>
    <row r="1" spans="1:3" x14ac:dyDescent="0.25">
      <c r="A1" s="8" t="s">
        <v>78</v>
      </c>
    </row>
    <row r="2" spans="1:3" ht="15.75" thickBot="1" x14ac:dyDescent="0.3"/>
    <row r="3" spans="1:3" ht="15.75" thickBot="1" x14ac:dyDescent="0.3">
      <c r="A3" s="40" t="s">
        <v>77</v>
      </c>
      <c r="B3" s="45" t="s">
        <v>64</v>
      </c>
    </row>
    <row r="4" spans="1:3" ht="15.75" thickBot="1" x14ac:dyDescent="0.3">
      <c r="A4" s="42">
        <v>2017</v>
      </c>
      <c r="B4" s="43">
        <v>2402</v>
      </c>
    </row>
    <row r="5" spans="1:3" ht="15.75" thickBot="1" x14ac:dyDescent="0.3">
      <c r="A5" s="42">
        <v>2018</v>
      </c>
      <c r="B5" s="43">
        <v>2481</v>
      </c>
    </row>
    <row r="6" spans="1:3" ht="15.75" thickBot="1" x14ac:dyDescent="0.3">
      <c r="A6" s="42">
        <v>2019</v>
      </c>
      <c r="B6" s="43">
        <v>2103</v>
      </c>
    </row>
    <row r="7" spans="1:3" ht="15.75" thickBot="1" x14ac:dyDescent="0.3">
      <c r="A7" s="42">
        <v>2020</v>
      </c>
      <c r="B7" s="43">
        <v>1942</v>
      </c>
    </row>
    <row r="8" spans="1:3" ht="15.75" thickBot="1" x14ac:dyDescent="0.3">
      <c r="A8" s="42">
        <v>2021</v>
      </c>
      <c r="B8" s="43">
        <v>2347</v>
      </c>
    </row>
    <row r="10" spans="1:3" ht="15.75" thickBot="1" x14ac:dyDescent="0.3"/>
    <row r="11" spans="1:3" ht="30.75" thickBot="1" x14ac:dyDescent="0.3">
      <c r="A11" s="39" t="s">
        <v>81</v>
      </c>
      <c r="B11" s="13" t="s">
        <v>79</v>
      </c>
      <c r="C11" s="13" t="s">
        <v>80</v>
      </c>
    </row>
    <row r="12" spans="1:3" ht="15.75" thickBot="1" x14ac:dyDescent="0.3">
      <c r="A12" s="32" t="s">
        <v>82</v>
      </c>
      <c r="B12" s="12">
        <v>231</v>
      </c>
      <c r="C12" s="46">
        <f>B12/2347</f>
        <v>9.8423519386450789E-2</v>
      </c>
    </row>
    <row r="13" spans="1:3" ht="15.75" thickBot="1" x14ac:dyDescent="0.3">
      <c r="A13" s="32" t="s">
        <v>83</v>
      </c>
      <c r="B13" s="12">
        <v>1247</v>
      </c>
      <c r="C13" s="46">
        <f t="shared" ref="C13:C24" si="0">B13/2347</f>
        <v>0.53131657435023438</v>
      </c>
    </row>
    <row r="14" spans="1:3" ht="15.75" thickBot="1" x14ac:dyDescent="0.3">
      <c r="A14" s="32" t="s">
        <v>84</v>
      </c>
      <c r="B14" s="12">
        <v>110</v>
      </c>
      <c r="C14" s="46">
        <f t="shared" si="0"/>
        <v>4.6868342564976566E-2</v>
      </c>
    </row>
    <row r="15" spans="1:3" ht="15.75" thickBot="1" x14ac:dyDescent="0.3">
      <c r="A15" s="32" t="s">
        <v>85</v>
      </c>
      <c r="B15" s="12">
        <v>349</v>
      </c>
      <c r="C15" s="46">
        <f t="shared" si="0"/>
        <v>0.14870046868342565</v>
      </c>
    </row>
    <row r="16" spans="1:3" ht="15.75" thickBot="1" x14ac:dyDescent="0.3">
      <c r="A16" s="32" t="s">
        <v>86</v>
      </c>
      <c r="B16" s="12">
        <v>223</v>
      </c>
      <c r="C16" s="46">
        <f t="shared" si="0"/>
        <v>9.5014912654452499E-2</v>
      </c>
    </row>
    <row r="17" spans="1:3" ht="15.75" thickBot="1" x14ac:dyDescent="0.3">
      <c r="A17" s="32" t="s">
        <v>87</v>
      </c>
      <c r="B17" s="12">
        <v>15</v>
      </c>
      <c r="C17" s="46">
        <f t="shared" si="0"/>
        <v>6.3911376224968048E-3</v>
      </c>
    </row>
    <row r="18" spans="1:3" ht="15.75" thickBot="1" x14ac:dyDescent="0.3">
      <c r="A18" s="32" t="s">
        <v>88</v>
      </c>
      <c r="B18" s="12">
        <v>14</v>
      </c>
      <c r="C18" s="46">
        <f t="shared" si="0"/>
        <v>5.9650617809970177E-3</v>
      </c>
    </row>
    <row r="19" spans="1:3" ht="15.75" thickBot="1" x14ac:dyDescent="0.3">
      <c r="A19" s="32" t="s">
        <v>89</v>
      </c>
      <c r="B19" s="12">
        <v>68</v>
      </c>
      <c r="C19" s="46">
        <f t="shared" si="0"/>
        <v>2.8973157221985513E-2</v>
      </c>
    </row>
    <row r="20" spans="1:3" ht="15.75" thickBot="1" x14ac:dyDescent="0.3">
      <c r="A20" s="32" t="s">
        <v>90</v>
      </c>
      <c r="B20" s="12">
        <v>9</v>
      </c>
      <c r="C20" s="46">
        <f t="shared" si="0"/>
        <v>3.8346825734980826E-3</v>
      </c>
    </row>
    <row r="21" spans="1:3" ht="15.75" thickBot="1" x14ac:dyDescent="0.3">
      <c r="A21" s="32" t="s">
        <v>91</v>
      </c>
      <c r="B21" s="12">
        <v>65</v>
      </c>
      <c r="C21" s="46">
        <f t="shared" si="0"/>
        <v>2.7694929697486152E-2</v>
      </c>
    </row>
    <row r="22" spans="1:3" ht="15.75" thickBot="1" x14ac:dyDescent="0.3">
      <c r="A22" s="32" t="s">
        <v>92</v>
      </c>
      <c r="B22" s="12">
        <v>6</v>
      </c>
      <c r="C22" s="46">
        <f t="shared" si="0"/>
        <v>2.5564550489987218E-3</v>
      </c>
    </row>
    <row r="23" spans="1:3" ht="15.75" thickBot="1" x14ac:dyDescent="0.3">
      <c r="A23" s="32" t="s">
        <v>93</v>
      </c>
      <c r="B23" s="12">
        <v>9</v>
      </c>
      <c r="C23" s="46">
        <f t="shared" si="0"/>
        <v>3.8346825734980826E-3</v>
      </c>
    </row>
    <row r="24" spans="1:3" ht="15.75" thickBot="1" x14ac:dyDescent="0.3">
      <c r="A24" s="32" t="s">
        <v>94</v>
      </c>
      <c r="B24" s="12">
        <v>1</v>
      </c>
      <c r="C24" s="46">
        <f t="shared" si="0"/>
        <v>4.2607584149978694E-4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/>
  </sheetViews>
  <sheetFormatPr baseColWidth="10" defaultRowHeight="15" x14ac:dyDescent="0.25"/>
  <cols>
    <col min="4" max="4" width="15" customWidth="1"/>
  </cols>
  <sheetData>
    <row r="1" spans="1:4" x14ac:dyDescent="0.25">
      <c r="A1" s="8" t="s">
        <v>95</v>
      </c>
    </row>
    <row r="2" spans="1:4" ht="15.75" thickBot="1" x14ac:dyDescent="0.3"/>
    <row r="3" spans="1:4" ht="15.75" thickBot="1" x14ac:dyDescent="0.3">
      <c r="A3" s="40" t="s">
        <v>77</v>
      </c>
      <c r="B3" s="45" t="s">
        <v>96</v>
      </c>
      <c r="C3" s="45" t="s">
        <v>97</v>
      </c>
      <c r="D3" s="45" t="s">
        <v>98</v>
      </c>
    </row>
    <row r="4" spans="1:4" ht="15.75" thickBot="1" x14ac:dyDescent="0.3">
      <c r="A4" s="42">
        <v>2020</v>
      </c>
      <c r="B4" s="47">
        <v>481</v>
      </c>
      <c r="C4" s="47"/>
      <c r="D4" s="47">
        <v>5561</v>
      </c>
    </row>
    <row r="5" spans="1:4" ht="15.75" thickBot="1" x14ac:dyDescent="0.3">
      <c r="A5" s="42">
        <v>2021</v>
      </c>
      <c r="B5" s="47">
        <v>622</v>
      </c>
      <c r="C5" s="47">
        <v>41</v>
      </c>
      <c r="D5" s="47">
        <v>5037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opLeftCell="A13" workbookViewId="0">
      <selection activeCell="B32" sqref="B32"/>
    </sheetView>
  </sheetViews>
  <sheetFormatPr baseColWidth="10" defaultRowHeight="15" x14ac:dyDescent="0.25"/>
  <cols>
    <col min="2" max="2" width="15" customWidth="1"/>
  </cols>
  <sheetData>
    <row r="1" spans="1:2" x14ac:dyDescent="0.25">
      <c r="A1" s="8" t="s">
        <v>99</v>
      </c>
    </row>
    <row r="2" spans="1:2" ht="15.75" thickBot="1" x14ac:dyDescent="0.3"/>
    <row r="3" spans="1:2" ht="15.75" thickBot="1" x14ac:dyDescent="0.3">
      <c r="A3" s="41"/>
      <c r="B3" s="44" t="s">
        <v>100</v>
      </c>
    </row>
    <row r="4" spans="1:2" ht="15.75" thickBot="1" x14ac:dyDescent="0.3">
      <c r="A4" s="43" t="s">
        <v>101</v>
      </c>
      <c r="B4" s="43">
        <v>510</v>
      </c>
    </row>
    <row r="5" spans="1:2" ht="15.75" thickBot="1" x14ac:dyDescent="0.3">
      <c r="A5" s="43" t="s">
        <v>102</v>
      </c>
      <c r="B5" s="43">
        <v>431</v>
      </c>
    </row>
    <row r="6" spans="1:2" ht="15.75" thickBot="1" x14ac:dyDescent="0.3">
      <c r="A6" s="43" t="s">
        <v>103</v>
      </c>
      <c r="B6" s="43">
        <v>458</v>
      </c>
    </row>
    <row r="7" spans="1:2" ht="15.75" thickBot="1" x14ac:dyDescent="0.3">
      <c r="A7" s="43" t="s">
        <v>104</v>
      </c>
      <c r="B7" s="43">
        <v>393</v>
      </c>
    </row>
    <row r="8" spans="1:2" ht="15.75" thickBot="1" x14ac:dyDescent="0.3">
      <c r="A8" s="43" t="s">
        <v>105</v>
      </c>
      <c r="B8" s="43">
        <v>340</v>
      </c>
    </row>
    <row r="9" spans="1:2" ht="15.75" thickBot="1" x14ac:dyDescent="0.3">
      <c r="A9" s="43" t="s">
        <v>106</v>
      </c>
      <c r="B9" s="43">
        <v>488</v>
      </c>
    </row>
    <row r="10" spans="1:2" ht="15.75" thickBot="1" x14ac:dyDescent="0.3">
      <c r="A10" s="43" t="s">
        <v>107</v>
      </c>
      <c r="B10" s="43">
        <v>378</v>
      </c>
    </row>
    <row r="11" spans="1:2" ht="15.75" thickBot="1" x14ac:dyDescent="0.3">
      <c r="A11" s="43" t="s">
        <v>108</v>
      </c>
      <c r="B11" s="43">
        <v>249</v>
      </c>
    </row>
    <row r="12" spans="1:2" ht="15.75" thickBot="1" x14ac:dyDescent="0.3">
      <c r="A12" s="43" t="s">
        <v>109</v>
      </c>
      <c r="B12" s="43">
        <v>350</v>
      </c>
    </row>
    <row r="13" spans="1:2" ht="15.75" thickBot="1" x14ac:dyDescent="0.3">
      <c r="A13" s="43" t="s">
        <v>110</v>
      </c>
      <c r="B13" s="43">
        <v>391</v>
      </c>
    </row>
    <row r="14" spans="1:2" ht="15.75" thickBot="1" x14ac:dyDescent="0.3">
      <c r="A14" s="43" t="s">
        <v>111</v>
      </c>
      <c r="B14" s="43">
        <v>543</v>
      </c>
    </row>
    <row r="15" spans="1:2" ht="15.75" thickBot="1" x14ac:dyDescent="0.3">
      <c r="A15" s="43" t="s">
        <v>112</v>
      </c>
      <c r="B15" s="43">
        <v>506</v>
      </c>
    </row>
    <row r="18" spans="1:2" ht="15.75" thickBot="1" x14ac:dyDescent="0.3"/>
    <row r="19" spans="1:2" ht="15.75" thickBot="1" x14ac:dyDescent="0.3">
      <c r="A19" s="41"/>
      <c r="B19" s="44" t="s">
        <v>113</v>
      </c>
    </row>
    <row r="20" spans="1:2" ht="15.75" thickBot="1" x14ac:dyDescent="0.3">
      <c r="A20" s="43" t="s">
        <v>101</v>
      </c>
      <c r="B20" s="43">
        <v>26</v>
      </c>
    </row>
    <row r="21" spans="1:2" ht="15.75" thickBot="1" x14ac:dyDescent="0.3">
      <c r="A21" s="43" t="s">
        <v>102</v>
      </c>
      <c r="B21" s="43">
        <v>41</v>
      </c>
    </row>
    <row r="22" spans="1:2" ht="15.75" thickBot="1" x14ac:dyDescent="0.3">
      <c r="A22" s="43" t="s">
        <v>103</v>
      </c>
      <c r="B22" s="43">
        <v>68</v>
      </c>
    </row>
    <row r="23" spans="1:2" ht="15.75" thickBot="1" x14ac:dyDescent="0.3">
      <c r="A23" s="43" t="s">
        <v>104</v>
      </c>
      <c r="B23" s="43">
        <v>52</v>
      </c>
    </row>
    <row r="24" spans="1:2" ht="15.75" thickBot="1" x14ac:dyDescent="0.3">
      <c r="A24" s="43" t="s">
        <v>105</v>
      </c>
      <c r="B24" s="43">
        <v>55</v>
      </c>
    </row>
    <row r="25" spans="1:2" ht="15.75" thickBot="1" x14ac:dyDescent="0.3">
      <c r="A25" s="43" t="s">
        <v>106</v>
      </c>
      <c r="B25" s="43">
        <v>62</v>
      </c>
    </row>
    <row r="26" spans="1:2" ht="15.75" thickBot="1" x14ac:dyDescent="0.3">
      <c r="A26" s="43" t="s">
        <v>107</v>
      </c>
      <c r="B26" s="43">
        <v>71</v>
      </c>
    </row>
    <row r="27" spans="1:2" ht="15.75" thickBot="1" x14ac:dyDescent="0.3">
      <c r="A27" s="43" t="s">
        <v>108</v>
      </c>
      <c r="B27" s="43">
        <v>54</v>
      </c>
    </row>
    <row r="28" spans="1:2" ht="15.75" thickBot="1" x14ac:dyDescent="0.3">
      <c r="A28" s="43" t="s">
        <v>109</v>
      </c>
      <c r="B28" s="43">
        <v>64</v>
      </c>
    </row>
    <row r="29" spans="1:2" ht="15.75" thickBot="1" x14ac:dyDescent="0.3">
      <c r="A29" s="43" t="s">
        <v>110</v>
      </c>
      <c r="B29" s="43">
        <v>35</v>
      </c>
    </row>
    <row r="30" spans="1:2" ht="15.75" thickBot="1" x14ac:dyDescent="0.3">
      <c r="A30" s="43" t="s">
        <v>111</v>
      </c>
      <c r="B30" s="43">
        <v>47</v>
      </c>
    </row>
    <row r="31" spans="1:2" ht="15.75" thickBot="1" x14ac:dyDescent="0.3">
      <c r="A31" s="43" t="s">
        <v>112</v>
      </c>
      <c r="B31" s="43">
        <v>47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C7" sqref="C7"/>
    </sheetView>
  </sheetViews>
  <sheetFormatPr baseColWidth="10" defaultRowHeight="15" x14ac:dyDescent="0.25"/>
  <cols>
    <col min="1" max="1" width="43.5703125" style="56" customWidth="1"/>
  </cols>
  <sheetData>
    <row r="1" spans="1:2" x14ac:dyDescent="0.25">
      <c r="A1" s="52" t="s">
        <v>132</v>
      </c>
      <c r="B1" s="1"/>
    </row>
    <row r="2" spans="1:2" ht="15.75" thickBot="1" x14ac:dyDescent="0.3">
      <c r="A2" s="52"/>
      <c r="B2" s="1"/>
    </row>
    <row r="3" spans="1:2" ht="15.75" thickBot="1" x14ac:dyDescent="0.3">
      <c r="A3" s="53" t="s">
        <v>114</v>
      </c>
      <c r="B3" s="48" t="s">
        <v>115</v>
      </c>
    </row>
    <row r="4" spans="1:2" ht="30.75" thickBot="1" x14ac:dyDescent="0.3">
      <c r="A4" s="54" t="s">
        <v>116</v>
      </c>
      <c r="B4" s="49">
        <v>2569</v>
      </c>
    </row>
    <row r="5" spans="1:2" ht="30.75" thickBot="1" x14ac:dyDescent="0.3">
      <c r="A5" s="55" t="s">
        <v>119</v>
      </c>
      <c r="B5" s="50">
        <v>855</v>
      </c>
    </row>
    <row r="6" spans="1:2" ht="15.75" thickBot="1" x14ac:dyDescent="0.3">
      <c r="A6" s="55" t="s">
        <v>120</v>
      </c>
      <c r="B6" s="51">
        <v>1645</v>
      </c>
    </row>
    <row r="7" spans="1:2" ht="30.75" thickBot="1" x14ac:dyDescent="0.3">
      <c r="A7" s="55" t="s">
        <v>121</v>
      </c>
      <c r="B7" s="50">
        <v>57</v>
      </c>
    </row>
    <row r="8" spans="1:2" ht="30.75" thickBot="1" x14ac:dyDescent="0.3">
      <c r="A8" s="55" t="s">
        <v>122</v>
      </c>
      <c r="B8" s="50">
        <v>12</v>
      </c>
    </row>
    <row r="9" spans="1:2" ht="15.75" thickBot="1" x14ac:dyDescent="0.3">
      <c r="A9" s="54" t="s">
        <v>117</v>
      </c>
      <c r="B9" s="49">
        <v>4065</v>
      </c>
    </row>
    <row r="10" spans="1:2" ht="30.75" thickBot="1" x14ac:dyDescent="0.3">
      <c r="A10" s="55" t="s">
        <v>123</v>
      </c>
      <c r="B10" s="50">
        <v>297</v>
      </c>
    </row>
    <row r="11" spans="1:2" ht="15.75" thickBot="1" x14ac:dyDescent="0.3">
      <c r="A11" s="55" t="s">
        <v>124</v>
      </c>
      <c r="B11" s="51">
        <v>3502</v>
      </c>
    </row>
    <row r="12" spans="1:2" ht="30.75" thickBot="1" x14ac:dyDescent="0.3">
      <c r="A12" s="55" t="s">
        <v>125</v>
      </c>
      <c r="B12" s="50">
        <v>266</v>
      </c>
    </row>
    <row r="13" spans="1:2" ht="30.75" thickBot="1" x14ac:dyDescent="0.3">
      <c r="A13" s="54" t="s">
        <v>118</v>
      </c>
      <c r="B13" s="49">
        <v>1212</v>
      </c>
    </row>
    <row r="14" spans="1:2" ht="15.75" thickBot="1" x14ac:dyDescent="0.3">
      <c r="A14" s="55" t="s">
        <v>126</v>
      </c>
      <c r="B14" s="50">
        <v>628</v>
      </c>
    </row>
    <row r="15" spans="1:2" ht="30.75" thickBot="1" x14ac:dyDescent="0.3">
      <c r="A15" s="55" t="s">
        <v>127</v>
      </c>
      <c r="B15" s="50">
        <v>415</v>
      </c>
    </row>
    <row r="16" spans="1:2" ht="15.75" thickBot="1" x14ac:dyDescent="0.3">
      <c r="A16" s="55" t="s">
        <v>128</v>
      </c>
      <c r="B16" s="50">
        <v>74</v>
      </c>
    </row>
    <row r="17" spans="1:2" ht="15.75" thickBot="1" x14ac:dyDescent="0.3">
      <c r="A17" s="55" t="s">
        <v>129</v>
      </c>
      <c r="B17" s="50">
        <v>63</v>
      </c>
    </row>
    <row r="18" spans="1:2" ht="15.75" thickBot="1" x14ac:dyDescent="0.3">
      <c r="A18" s="55" t="s">
        <v>130</v>
      </c>
      <c r="B18" s="50">
        <v>8</v>
      </c>
    </row>
    <row r="19" spans="1:2" ht="15.75" thickBot="1" x14ac:dyDescent="0.3">
      <c r="A19" s="55" t="s">
        <v>131</v>
      </c>
      <c r="B19" s="50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D18" sqref="D18"/>
    </sheetView>
  </sheetViews>
  <sheetFormatPr baseColWidth="10" defaultRowHeight="15" x14ac:dyDescent="0.25"/>
  <cols>
    <col min="1" max="1" width="19.140625" style="17" customWidth="1"/>
  </cols>
  <sheetData>
    <row r="1" spans="1:4" x14ac:dyDescent="0.25">
      <c r="A1" s="14" t="s">
        <v>3</v>
      </c>
      <c r="B1" s="1"/>
      <c r="C1" s="1"/>
      <c r="D1" s="1"/>
    </row>
    <row r="2" spans="1:4" ht="15.75" thickBot="1" x14ac:dyDescent="0.3">
      <c r="A2" s="14"/>
      <c r="B2" s="1"/>
      <c r="C2" s="1"/>
      <c r="D2" s="1"/>
    </row>
    <row r="3" spans="1:4" ht="30.75" thickBot="1" x14ac:dyDescent="0.3">
      <c r="A3" s="15"/>
      <c r="B3" s="13">
        <v>2020</v>
      </c>
      <c r="C3" s="13">
        <v>2021</v>
      </c>
      <c r="D3" s="13" t="s">
        <v>7</v>
      </c>
    </row>
    <row r="4" spans="1:4" ht="15.75" thickBot="1" x14ac:dyDescent="0.3">
      <c r="A4" s="16" t="s">
        <v>4</v>
      </c>
      <c r="B4" s="11">
        <v>8491</v>
      </c>
      <c r="C4" s="11">
        <v>5936</v>
      </c>
      <c r="D4" s="12">
        <v>-30</v>
      </c>
    </row>
    <row r="5" spans="1:4" ht="15.75" thickBot="1" x14ac:dyDescent="0.3">
      <c r="A5" s="16" t="s">
        <v>5</v>
      </c>
      <c r="B5" s="11">
        <v>7478</v>
      </c>
      <c r="C5" s="11">
        <v>5455</v>
      </c>
      <c r="D5" s="12">
        <v>-27</v>
      </c>
    </row>
    <row r="6" spans="1:4" ht="45.75" thickBot="1" x14ac:dyDescent="0.3">
      <c r="A6" s="16" t="s">
        <v>6</v>
      </c>
      <c r="B6" s="11">
        <v>6045</v>
      </c>
      <c r="C6" s="11">
        <v>4988</v>
      </c>
      <c r="D6" s="12">
        <v>-17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14" sqref="B14"/>
    </sheetView>
  </sheetViews>
  <sheetFormatPr baseColWidth="10" defaultRowHeight="15" x14ac:dyDescent="0.25"/>
  <cols>
    <col min="1" max="1" width="26.7109375" style="17" customWidth="1"/>
  </cols>
  <sheetData>
    <row r="1" spans="1:4" x14ac:dyDescent="0.25">
      <c r="A1" s="14" t="s">
        <v>8</v>
      </c>
      <c r="B1" s="1"/>
      <c r="C1" s="1"/>
      <c r="D1" s="1"/>
    </row>
    <row r="2" spans="1:4" ht="15.75" thickBot="1" x14ac:dyDescent="0.3">
      <c r="A2" s="14"/>
      <c r="B2" s="1"/>
      <c r="C2" s="1"/>
      <c r="D2" s="1"/>
    </row>
    <row r="3" spans="1:4" ht="30" x14ac:dyDescent="0.25">
      <c r="A3" s="22"/>
      <c r="B3" s="20">
        <v>2020</v>
      </c>
      <c r="C3" s="20">
        <v>2021</v>
      </c>
      <c r="D3" s="21" t="s">
        <v>7</v>
      </c>
    </row>
    <row r="4" spans="1:4" ht="15.75" thickBot="1" x14ac:dyDescent="0.3">
      <c r="A4" s="23" t="s">
        <v>9</v>
      </c>
      <c r="B4" s="18">
        <v>5010</v>
      </c>
      <c r="C4" s="18">
        <v>2515</v>
      </c>
      <c r="D4" s="18">
        <v>-50</v>
      </c>
    </row>
    <row r="5" spans="1:4" ht="15.75" thickBot="1" x14ac:dyDescent="0.3">
      <c r="A5" s="23" t="s">
        <v>10</v>
      </c>
      <c r="B5" s="18">
        <v>441</v>
      </c>
      <c r="C5" s="18">
        <v>730</v>
      </c>
      <c r="D5" s="18">
        <v>66</v>
      </c>
    </row>
    <row r="6" spans="1:4" ht="15.75" thickBot="1" x14ac:dyDescent="0.3">
      <c r="A6" s="23" t="s">
        <v>11</v>
      </c>
      <c r="B6" s="18">
        <v>108</v>
      </c>
      <c r="C6" s="18">
        <v>438</v>
      </c>
      <c r="D6" s="18">
        <v>306</v>
      </c>
    </row>
    <row r="7" spans="1:4" ht="15.75" thickBot="1" x14ac:dyDescent="0.3">
      <c r="A7" s="23" t="s">
        <v>12</v>
      </c>
      <c r="B7" s="18">
        <v>187</v>
      </c>
      <c r="C7" s="18">
        <v>183</v>
      </c>
      <c r="D7" s="18">
        <v>-2</v>
      </c>
    </row>
    <row r="8" spans="1:4" ht="30.75" thickBot="1" x14ac:dyDescent="0.3">
      <c r="A8" s="24" t="s">
        <v>13</v>
      </c>
      <c r="B8" s="18">
        <v>425</v>
      </c>
      <c r="C8" s="18">
        <v>1288</v>
      </c>
      <c r="D8" s="18">
        <v>203</v>
      </c>
    </row>
    <row r="9" spans="1:4" ht="15.75" thickBot="1" x14ac:dyDescent="0.3">
      <c r="A9" s="23" t="s">
        <v>14</v>
      </c>
      <c r="B9" s="18">
        <v>2274</v>
      </c>
      <c r="C9" s="18">
        <v>772</v>
      </c>
      <c r="D9" s="18">
        <v>-66</v>
      </c>
    </row>
    <row r="10" spans="1:4" ht="15.75" thickBot="1" x14ac:dyDescent="0.3">
      <c r="A10" s="23" t="s">
        <v>15</v>
      </c>
      <c r="B10" s="18">
        <v>46</v>
      </c>
      <c r="C10" s="18">
        <v>10</v>
      </c>
      <c r="D10" s="18">
        <v>-78</v>
      </c>
    </row>
    <row r="11" spans="1:4" ht="15.75" thickBot="1" x14ac:dyDescent="0.3">
      <c r="A11" s="23" t="s">
        <v>16</v>
      </c>
      <c r="B11" s="19">
        <v>8491</v>
      </c>
      <c r="C11" s="19">
        <v>5936</v>
      </c>
      <c r="D11" s="19">
        <v>-30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23" sqref="E23"/>
    </sheetView>
  </sheetViews>
  <sheetFormatPr baseColWidth="10" defaultRowHeight="15" x14ac:dyDescent="0.25"/>
  <sheetData>
    <row r="1" spans="1:5" x14ac:dyDescent="0.25">
      <c r="A1" s="8" t="s">
        <v>17</v>
      </c>
      <c r="B1" s="1"/>
      <c r="C1" s="1"/>
      <c r="D1" s="1"/>
      <c r="E1" s="1"/>
    </row>
    <row r="2" spans="1:5" ht="15.75" thickBot="1" x14ac:dyDescent="0.3">
      <c r="A2" s="8"/>
      <c r="B2" s="1"/>
      <c r="C2" s="1"/>
      <c r="D2" s="1"/>
      <c r="E2" s="1"/>
    </row>
    <row r="3" spans="1:5" ht="15.75" thickBot="1" x14ac:dyDescent="0.3">
      <c r="A3" s="10"/>
      <c r="B3" s="26" t="s">
        <v>18</v>
      </c>
      <c r="C3" s="26"/>
      <c r="D3" s="26" t="s">
        <v>19</v>
      </c>
      <c r="E3" s="26"/>
    </row>
    <row r="4" spans="1:5" ht="30.75" thickBot="1" x14ac:dyDescent="0.3">
      <c r="A4" s="9"/>
      <c r="B4" s="13">
        <v>2021</v>
      </c>
      <c r="C4" s="13" t="s">
        <v>20</v>
      </c>
      <c r="D4" s="13">
        <v>2021</v>
      </c>
      <c r="E4" s="13" t="s">
        <v>20</v>
      </c>
    </row>
    <row r="5" spans="1:5" ht="38.25" customHeight="1" thickBot="1" x14ac:dyDescent="0.3">
      <c r="A5" s="27" t="s">
        <v>21</v>
      </c>
      <c r="B5" s="28">
        <v>4988</v>
      </c>
      <c r="C5" s="29" t="s">
        <v>25</v>
      </c>
      <c r="D5" s="28">
        <v>26348</v>
      </c>
      <c r="E5" s="29" t="s">
        <v>22</v>
      </c>
    </row>
    <row r="6" spans="1:5" ht="15.75" thickBot="1" x14ac:dyDescent="0.3">
      <c r="A6" s="27"/>
      <c r="B6" s="28"/>
      <c r="C6" s="29"/>
      <c r="D6" s="28"/>
      <c r="E6" s="29"/>
    </row>
    <row r="7" spans="1:5" ht="45.75" thickBot="1" x14ac:dyDescent="0.3">
      <c r="A7" s="9" t="s">
        <v>23</v>
      </c>
      <c r="B7" s="30">
        <v>0.19</v>
      </c>
      <c r="C7" s="30">
        <v>0.13</v>
      </c>
      <c r="D7" s="12" t="s">
        <v>24</v>
      </c>
      <c r="E7" s="12" t="s">
        <v>24</v>
      </c>
    </row>
    <row r="8" spans="1:5" ht="17.25" x14ac:dyDescent="0.25">
      <c r="A8" s="25" t="s">
        <v>26</v>
      </c>
      <c r="B8" s="1"/>
      <c r="C8" s="1"/>
      <c r="D8" s="1"/>
      <c r="E8" s="1"/>
    </row>
  </sheetData>
  <mergeCells count="7">
    <mergeCell ref="B3:C3"/>
    <mergeCell ref="D3:E3"/>
    <mergeCell ref="A5:A6"/>
    <mergeCell ref="B5:B6"/>
    <mergeCell ref="C5:C6"/>
    <mergeCell ref="D5:D6"/>
    <mergeCell ref="E5:E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10" sqref="C10"/>
    </sheetView>
  </sheetViews>
  <sheetFormatPr baseColWidth="10" defaultRowHeight="15" x14ac:dyDescent="0.25"/>
  <cols>
    <col min="1" max="1" width="24" style="17" customWidth="1"/>
  </cols>
  <sheetData>
    <row r="1" spans="1:3" x14ac:dyDescent="0.25">
      <c r="A1" s="14" t="s">
        <v>27</v>
      </c>
      <c r="B1" s="1"/>
      <c r="C1" s="1"/>
    </row>
    <row r="2" spans="1:3" ht="15.75" thickBot="1" x14ac:dyDescent="0.3">
      <c r="A2" s="14"/>
      <c r="B2" s="1"/>
      <c r="C2" s="1"/>
    </row>
    <row r="3" spans="1:3" ht="15.75" thickBot="1" x14ac:dyDescent="0.3">
      <c r="A3" s="16"/>
      <c r="B3" s="13" t="s">
        <v>19</v>
      </c>
      <c r="C3" s="13" t="s">
        <v>18</v>
      </c>
    </row>
    <row r="4" spans="1:3" ht="15.75" thickBot="1" x14ac:dyDescent="0.3">
      <c r="A4" s="31" t="s">
        <v>28</v>
      </c>
      <c r="B4" s="12">
        <v>319</v>
      </c>
      <c r="C4" s="12" t="s">
        <v>29</v>
      </c>
    </row>
    <row r="5" spans="1:3" ht="15.75" thickBot="1" x14ac:dyDescent="0.3">
      <c r="A5" s="31" t="s">
        <v>30</v>
      </c>
      <c r="B5" s="12">
        <v>222</v>
      </c>
      <c r="C5" s="12" t="s">
        <v>31</v>
      </c>
    </row>
    <row r="6" spans="1:3" ht="15.75" thickBot="1" x14ac:dyDescent="0.3">
      <c r="A6" s="31" t="s">
        <v>32</v>
      </c>
      <c r="B6" s="12">
        <v>111</v>
      </c>
      <c r="C6" s="12" t="s">
        <v>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B22" sqref="B22"/>
    </sheetView>
  </sheetViews>
  <sheetFormatPr baseColWidth="10" defaultRowHeight="15" x14ac:dyDescent="0.25"/>
  <cols>
    <col min="1" max="1" width="43.42578125" style="1" bestFit="1" customWidth="1"/>
    <col min="2" max="16384" width="11.42578125" style="1"/>
  </cols>
  <sheetData>
    <row r="1" spans="1:4" x14ac:dyDescent="0.25">
      <c r="A1" s="8" t="s">
        <v>44</v>
      </c>
    </row>
    <row r="2" spans="1:4" ht="15.75" thickBot="1" x14ac:dyDescent="0.3">
      <c r="A2" s="8"/>
    </row>
    <row r="3" spans="1:4" ht="30.75" thickBot="1" x14ac:dyDescent="0.3">
      <c r="A3" s="34"/>
      <c r="B3" s="13">
        <v>2020</v>
      </c>
      <c r="C3" s="13">
        <v>2021</v>
      </c>
      <c r="D3" s="13" t="s">
        <v>34</v>
      </c>
    </row>
    <row r="4" spans="1:4" ht="15.75" thickBot="1" x14ac:dyDescent="0.3">
      <c r="A4" s="32" t="s">
        <v>35</v>
      </c>
      <c r="B4" s="12">
        <v>40</v>
      </c>
      <c r="C4" s="12">
        <v>70</v>
      </c>
      <c r="D4" s="33">
        <v>0.75</v>
      </c>
    </row>
    <row r="5" spans="1:4" ht="15.75" thickBot="1" x14ac:dyDescent="0.3">
      <c r="A5" s="32" t="s">
        <v>36</v>
      </c>
      <c r="B5" s="12">
        <v>12</v>
      </c>
      <c r="C5" s="12">
        <v>7</v>
      </c>
      <c r="D5" s="33">
        <v>-0.42</v>
      </c>
    </row>
    <row r="6" spans="1:4" ht="15.75" thickBot="1" x14ac:dyDescent="0.3">
      <c r="A6" s="32" t="s">
        <v>37</v>
      </c>
      <c r="B6" s="12">
        <v>26</v>
      </c>
      <c r="C6" s="12">
        <v>12</v>
      </c>
      <c r="D6" s="33">
        <v>-0.53</v>
      </c>
    </row>
    <row r="7" spans="1:4" ht="15.75" thickBot="1" x14ac:dyDescent="0.3">
      <c r="A7" s="32" t="s">
        <v>38</v>
      </c>
      <c r="B7" s="12">
        <v>21</v>
      </c>
      <c r="C7" s="12">
        <v>11</v>
      </c>
      <c r="D7" s="33">
        <v>-0.48</v>
      </c>
    </row>
    <row r="8" spans="1:4" ht="15.75" thickBot="1" x14ac:dyDescent="0.3">
      <c r="A8" s="32" t="s">
        <v>39</v>
      </c>
      <c r="B8" s="12">
        <v>6</v>
      </c>
      <c r="C8" s="12">
        <v>5</v>
      </c>
      <c r="D8" s="33">
        <v>-0.16</v>
      </c>
    </row>
    <row r="9" spans="1:4" ht="15.75" thickBot="1" x14ac:dyDescent="0.3">
      <c r="A9" s="32" t="s">
        <v>40</v>
      </c>
      <c r="B9" s="12">
        <v>2</v>
      </c>
      <c r="C9" s="12">
        <v>1</v>
      </c>
      <c r="D9" s="33">
        <v>-0.5</v>
      </c>
    </row>
    <row r="10" spans="1:4" ht="15.75" thickBot="1" x14ac:dyDescent="0.3">
      <c r="A10" s="32" t="s">
        <v>41</v>
      </c>
      <c r="B10" s="12">
        <v>5</v>
      </c>
      <c r="C10" s="12">
        <v>6</v>
      </c>
      <c r="D10" s="33">
        <v>0.2</v>
      </c>
    </row>
    <row r="11" spans="1:4" ht="15.75" thickBot="1" x14ac:dyDescent="0.3">
      <c r="A11" s="32" t="s">
        <v>42</v>
      </c>
      <c r="B11" s="12">
        <v>13</v>
      </c>
      <c r="C11" s="12">
        <v>11</v>
      </c>
      <c r="D11" s="33">
        <v>-0.15</v>
      </c>
    </row>
    <row r="12" spans="1:4" ht="15.75" thickBot="1" x14ac:dyDescent="0.3">
      <c r="A12" s="32" t="s">
        <v>43</v>
      </c>
      <c r="B12" s="12">
        <v>13</v>
      </c>
      <c r="C12" s="12">
        <v>11</v>
      </c>
      <c r="D12" s="33">
        <v>-0.15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E16" sqref="E16"/>
    </sheetView>
  </sheetViews>
  <sheetFormatPr baseColWidth="10" defaultRowHeight="15" x14ac:dyDescent="0.25"/>
  <cols>
    <col min="1" max="1" width="40" style="36" customWidth="1"/>
    <col min="2" max="16384" width="11.42578125" style="1"/>
  </cols>
  <sheetData>
    <row r="1" spans="1:4" x14ac:dyDescent="0.25">
      <c r="A1" s="8" t="s">
        <v>51</v>
      </c>
    </row>
    <row r="2" spans="1:4" ht="15.75" thickBot="1" x14ac:dyDescent="0.3">
      <c r="A2" s="8"/>
    </row>
    <row r="3" spans="1:4" ht="15.75" thickBot="1" x14ac:dyDescent="0.3">
      <c r="A3" s="37"/>
      <c r="B3" s="26">
        <v>2020</v>
      </c>
      <c r="C3" s="26">
        <v>2021</v>
      </c>
      <c r="D3" s="26" t="s">
        <v>34</v>
      </c>
    </row>
    <row r="4" spans="1:4" ht="15.75" thickBot="1" x14ac:dyDescent="0.3">
      <c r="A4" s="37"/>
      <c r="B4" s="26"/>
      <c r="C4" s="26"/>
      <c r="D4" s="26"/>
    </row>
    <row r="5" spans="1:4" ht="15.75" thickBot="1" x14ac:dyDescent="0.3">
      <c r="A5" s="32" t="s">
        <v>45</v>
      </c>
      <c r="B5" s="12">
        <v>318</v>
      </c>
      <c r="C5" s="12">
        <v>458</v>
      </c>
      <c r="D5" s="33">
        <v>0.44</v>
      </c>
    </row>
    <row r="6" spans="1:4" ht="15.75" thickBot="1" x14ac:dyDescent="0.3">
      <c r="A6" s="32" t="s">
        <v>46</v>
      </c>
      <c r="B6" s="11">
        <v>4533</v>
      </c>
      <c r="C6" s="11">
        <v>3455</v>
      </c>
      <c r="D6" s="33">
        <v>-0.24</v>
      </c>
    </row>
    <row r="7" spans="1:4" ht="15.75" thickBot="1" x14ac:dyDescent="0.3">
      <c r="A7" s="32" t="s">
        <v>47</v>
      </c>
      <c r="B7" s="12">
        <v>818</v>
      </c>
      <c r="C7" s="12">
        <v>758</v>
      </c>
      <c r="D7" s="33">
        <v>-7.0000000000000007E-2</v>
      </c>
    </row>
    <row r="8" spans="1:4" ht="15.75" thickBot="1" x14ac:dyDescent="0.3">
      <c r="A8" s="32" t="s">
        <v>48</v>
      </c>
      <c r="B8" s="12">
        <v>95</v>
      </c>
      <c r="C8" s="12">
        <v>55</v>
      </c>
      <c r="D8" s="33">
        <v>-0.42</v>
      </c>
    </row>
    <row r="9" spans="1:4" ht="15.75" thickBot="1" x14ac:dyDescent="0.3">
      <c r="A9" s="32" t="s">
        <v>49</v>
      </c>
      <c r="B9" s="12">
        <v>49</v>
      </c>
      <c r="C9" s="12">
        <v>51</v>
      </c>
      <c r="D9" s="33">
        <v>0.04</v>
      </c>
    </row>
    <row r="10" spans="1:4" ht="15.75" thickBot="1" x14ac:dyDescent="0.3">
      <c r="A10" s="32" t="s">
        <v>50</v>
      </c>
      <c r="B10" s="12">
        <v>58</v>
      </c>
      <c r="C10" s="12">
        <v>39</v>
      </c>
      <c r="D10" s="33">
        <v>-0.33</v>
      </c>
    </row>
  </sheetData>
  <mergeCells count="4">
    <mergeCell ref="A3:A4"/>
    <mergeCell ref="B3:B4"/>
    <mergeCell ref="C3:C4"/>
    <mergeCell ref="D3:D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C17" sqref="C17"/>
    </sheetView>
  </sheetViews>
  <sheetFormatPr baseColWidth="10" defaultRowHeight="15" x14ac:dyDescent="0.25"/>
  <cols>
    <col min="1" max="1" width="27.28515625" customWidth="1"/>
  </cols>
  <sheetData>
    <row r="1" spans="1:4" x14ac:dyDescent="0.25">
      <c r="A1" s="8" t="s">
        <v>53</v>
      </c>
      <c r="B1" s="1"/>
      <c r="C1" s="1"/>
      <c r="D1" s="1"/>
    </row>
    <row r="2" spans="1:4" ht="15.75" thickBot="1" x14ac:dyDescent="0.3">
      <c r="A2" s="35"/>
      <c r="B2" s="1"/>
      <c r="C2" s="1"/>
      <c r="D2" s="1"/>
    </row>
    <row r="3" spans="1:4" ht="30.75" thickBot="1" x14ac:dyDescent="0.3">
      <c r="A3" s="34"/>
      <c r="B3" s="13">
        <v>2020</v>
      </c>
      <c r="C3" s="13">
        <v>2021</v>
      </c>
      <c r="D3" s="13" t="s">
        <v>34</v>
      </c>
    </row>
    <row r="4" spans="1:4" ht="15.75" thickBot="1" x14ac:dyDescent="0.3">
      <c r="A4" s="32" t="s">
        <v>52</v>
      </c>
      <c r="B4" s="12">
        <v>130</v>
      </c>
      <c r="C4" s="12">
        <v>151</v>
      </c>
      <c r="D4" s="33">
        <v>0.16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A4" sqref="A4:D4"/>
    </sheetView>
  </sheetViews>
  <sheetFormatPr baseColWidth="10" defaultRowHeight="15" x14ac:dyDescent="0.25"/>
  <cols>
    <col min="1" max="1" width="34.85546875" style="38" customWidth="1"/>
  </cols>
  <sheetData>
    <row r="1" spans="1:4" x14ac:dyDescent="0.25">
      <c r="A1" s="8" t="s">
        <v>54</v>
      </c>
    </row>
    <row r="2" spans="1:4" ht="15.75" thickBot="1" x14ac:dyDescent="0.3"/>
    <row r="3" spans="1:4" ht="30.75" thickBot="1" x14ac:dyDescent="0.3">
      <c r="A3" s="39"/>
      <c r="B3" s="13">
        <v>2020</v>
      </c>
      <c r="C3" s="13">
        <v>2021</v>
      </c>
      <c r="D3" s="13" t="s">
        <v>34</v>
      </c>
    </row>
    <row r="4" spans="1:4" ht="15.75" thickBot="1" x14ac:dyDescent="0.3">
      <c r="A4" s="32" t="s">
        <v>55</v>
      </c>
      <c r="B4" s="12">
        <v>40</v>
      </c>
      <c r="C4" s="12">
        <v>46</v>
      </c>
      <c r="D4" s="33">
        <v>0.15</v>
      </c>
    </row>
    <row r="5" spans="1:4" ht="15.75" thickBot="1" x14ac:dyDescent="0.3">
      <c r="A5" s="32" t="s">
        <v>56</v>
      </c>
      <c r="B5" s="12">
        <v>24</v>
      </c>
      <c r="C5" s="12">
        <v>29</v>
      </c>
      <c r="D5" s="33">
        <v>0.21</v>
      </c>
    </row>
    <row r="6" spans="1:4" ht="15.75" thickBot="1" x14ac:dyDescent="0.3">
      <c r="A6" s="32" t="s">
        <v>57</v>
      </c>
      <c r="B6" s="12">
        <v>16</v>
      </c>
      <c r="C6" s="12">
        <v>21</v>
      </c>
      <c r="D6" s="33">
        <v>0.31</v>
      </c>
    </row>
    <row r="7" spans="1:4" ht="15.75" thickBot="1" x14ac:dyDescent="0.3">
      <c r="A7" s="32" t="s">
        <v>58</v>
      </c>
      <c r="B7" s="12">
        <v>8</v>
      </c>
      <c r="C7" s="12">
        <v>8</v>
      </c>
      <c r="D7" s="33">
        <v>0</v>
      </c>
    </row>
    <row r="8" spans="1:4" ht="15.75" thickBot="1" x14ac:dyDescent="0.3">
      <c r="A8" s="32" t="s">
        <v>59</v>
      </c>
      <c r="B8" s="12">
        <v>29</v>
      </c>
      <c r="C8" s="12">
        <v>40</v>
      </c>
      <c r="D8" s="33">
        <v>0.4</v>
      </c>
    </row>
    <row r="9" spans="1:4" ht="15.75" thickBot="1" x14ac:dyDescent="0.3">
      <c r="A9" s="32" t="s">
        <v>60</v>
      </c>
      <c r="B9" s="12">
        <v>63</v>
      </c>
      <c r="C9" s="12">
        <v>49</v>
      </c>
      <c r="D9" s="33">
        <v>-0.22</v>
      </c>
    </row>
    <row r="10" spans="1:4" ht="15.75" thickBot="1" x14ac:dyDescent="0.3">
      <c r="A10" s="32" t="s">
        <v>61</v>
      </c>
      <c r="B10" s="11">
        <v>1304</v>
      </c>
      <c r="C10" s="11">
        <v>1439</v>
      </c>
      <c r="D10" s="33">
        <v>0.1</v>
      </c>
    </row>
    <row r="11" spans="1:4" ht="15.75" thickBot="1" x14ac:dyDescent="0.3">
      <c r="A11" s="32" t="s">
        <v>62</v>
      </c>
      <c r="B11" s="12">
        <v>116</v>
      </c>
      <c r="C11" s="12">
        <v>118</v>
      </c>
      <c r="D11" s="33">
        <v>0.02</v>
      </c>
    </row>
    <row r="12" spans="1:4" ht="41.25" customHeight="1" thickBot="1" x14ac:dyDescent="0.3">
      <c r="A12" s="9" t="s">
        <v>63</v>
      </c>
      <c r="B12" s="12">
        <v>812</v>
      </c>
      <c r="C12" s="12">
        <v>891</v>
      </c>
      <c r="D12" s="33">
        <v>0.1</v>
      </c>
    </row>
    <row r="15" spans="1:4" ht="15.75" thickBot="1" x14ac:dyDescent="0.3">
      <c r="A15" s="8" t="s">
        <v>68</v>
      </c>
      <c r="B15" s="1"/>
      <c r="C15" s="1"/>
      <c r="D15" s="1"/>
    </row>
    <row r="16" spans="1:4" ht="30.75" thickBot="1" x14ac:dyDescent="0.3">
      <c r="A16" s="39" t="s">
        <v>64</v>
      </c>
      <c r="B16" s="13">
        <v>2020</v>
      </c>
      <c r="C16" s="13">
        <v>2021</v>
      </c>
      <c r="D16" s="13" t="s">
        <v>34</v>
      </c>
    </row>
    <row r="17" spans="1:4" ht="15.75" thickBot="1" x14ac:dyDescent="0.3">
      <c r="A17" s="32" t="s">
        <v>65</v>
      </c>
      <c r="B17" s="12">
        <v>65</v>
      </c>
      <c r="C17" s="12">
        <v>125</v>
      </c>
      <c r="D17" s="33">
        <v>0.92</v>
      </c>
    </row>
    <row r="18" spans="1:4" ht="15.75" thickBot="1" x14ac:dyDescent="0.3">
      <c r="A18" s="32" t="s">
        <v>66</v>
      </c>
      <c r="B18" s="12">
        <v>21</v>
      </c>
      <c r="C18" s="12">
        <v>18</v>
      </c>
      <c r="D18" s="33">
        <v>-0.14000000000000001</v>
      </c>
    </row>
    <row r="19" spans="1:4" ht="15.75" thickBot="1" x14ac:dyDescent="0.3">
      <c r="A19" s="32" t="s">
        <v>67</v>
      </c>
      <c r="B19" s="12">
        <v>258</v>
      </c>
      <c r="C19" s="12">
        <v>226</v>
      </c>
      <c r="D19" s="33">
        <v>-0.12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9</vt:i4>
      </vt:variant>
    </vt:vector>
  </HeadingPairs>
  <TitlesOfParts>
    <vt:vector size="24" baseType="lpstr">
      <vt:lpstr>Portada 16</vt:lpstr>
      <vt:lpstr>Captación donantes médula</vt:lpstr>
      <vt:lpstr>Contacto inicial</vt:lpstr>
      <vt:lpstr>Donantes HLA</vt:lpstr>
      <vt:lpstr>Colecta Médula</vt:lpstr>
      <vt:lpstr>Sangre cordón</vt:lpstr>
      <vt:lpstr>Donantes aféresis HLA</vt:lpstr>
      <vt:lpstr>Sospecha TRALI</vt:lpstr>
      <vt:lpstr>Traspl. órganos sólidos</vt:lpstr>
      <vt:lpstr>Trasplante médula</vt:lpstr>
      <vt:lpstr>HLA y enfermedad</vt:lpstr>
      <vt:lpstr>Quimerismo</vt:lpstr>
      <vt:lpstr>Tipajes alta resolución</vt:lpstr>
      <vt:lpstr>Datos globales de tipaje HLA</vt:lpstr>
      <vt:lpstr>Resumen Actividad</vt:lpstr>
      <vt:lpstr>'Sangre cordón'!_Toc120191128</vt:lpstr>
      <vt:lpstr>'Donantes aféresis HLA'!_Toc120191129</vt:lpstr>
      <vt:lpstr>'Sospecha TRALI'!_Toc120191130</vt:lpstr>
      <vt:lpstr>'Traspl. órganos sólidos'!_Toc120191132</vt:lpstr>
      <vt:lpstr>'HLA y enfermedad'!_Toc120191134</vt:lpstr>
      <vt:lpstr>'Traspl. órganos sólidos'!_Toc90363401</vt:lpstr>
      <vt:lpstr>'Trasplante médula'!_Toc90363403</vt:lpstr>
      <vt:lpstr>'Resumen Actividad'!_Toc90363409</vt:lpstr>
      <vt:lpstr>'Traspl. órganos sólidos'!OLE_LINK1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2022-11-28T10:29:41Z</dcterms:created>
  <dcterms:modified xsi:type="dcterms:W3CDTF">2022-11-28T11:23:52Z</dcterms:modified>
</cp:coreProperties>
</file>