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SERMAS\Modelo 2022\Datos Abiertos Memoria 2022\"/>
    </mc:Choice>
  </mc:AlternateContent>
  <bookViews>
    <workbookView xWindow="0" yWindow="0" windowWidth="28800" windowHeight="11700" firstSheet="6" activeTab="9"/>
  </bookViews>
  <sheets>
    <sheet name="Portada 4.2" sheetId="1" r:id="rId1"/>
    <sheet name="Actividad Global Hospitales" sheetId="2" r:id="rId2"/>
    <sheet name="Act Quirúrgica Global" sheetId="3" r:id="rId3"/>
    <sheet name="Act Quirúrgica Servicios" sheetId="4" r:id="rId4"/>
    <sheet name="Consultas Externas" sheetId="5" r:id="rId5"/>
    <sheet name="Consultas no Presenciales" sheetId="6" r:id="rId6"/>
    <sheet name="Consultas Externas por Área" sheetId="7" r:id="rId7"/>
    <sheet name="Procedimientos" sheetId="8" r:id="rId8"/>
    <sheet name="Hospital Día" sheetId="9" r:id="rId9"/>
    <sheet name="Otros indicadores" sheetId="10" r:id="rId10"/>
  </sheets>
  <definedNames>
    <definedName name="_Hlk443392142" localSheetId="9">'Otros indicadores'!#REF!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6" l="1"/>
  <c r="J5" i="6"/>
  <c r="I4" i="6"/>
  <c r="I5" i="6"/>
  <c r="I3" i="6"/>
  <c r="J3" i="6"/>
  <c r="H3" i="6"/>
</calcChain>
</file>

<file path=xl/sharedStrings.xml><?xml version="1.0" encoding="utf-8"?>
<sst xmlns="http://schemas.openxmlformats.org/spreadsheetml/2006/main" count="149" uniqueCount="105">
  <si>
    <t>Servicio Madrileño de Salud</t>
  </si>
  <si>
    <t>4. Respuesta Integrada a las Necesidades Asistenciales</t>
  </si>
  <si>
    <t>4.2 Actividad Asistencial en Atención Hospitalaria</t>
  </si>
  <si>
    <t>MEMORIA DE ACTIVIDAD 2022</t>
  </si>
  <si>
    <t>VAR 22-21</t>
  </si>
  <si>
    <t>eConsultas</t>
  </si>
  <si>
    <t>Telefónicas</t>
  </si>
  <si>
    <t>Telemedicina</t>
  </si>
  <si>
    <t>Total Consultas Externas</t>
  </si>
  <si>
    <t>CONSULTAS PRIMERAS</t>
  </si>
  <si>
    <t>CONSULTAS SUCESIVAS</t>
  </si>
  <si>
    <t>Var</t>
  </si>
  <si>
    <t>22-21</t>
  </si>
  <si>
    <t xml:space="preserve">% Var    </t>
  </si>
  <si>
    <t>Consultas primeras de Alta Resolución</t>
  </si>
  <si>
    <t>% Alta resolución / Total primeras</t>
  </si>
  <si>
    <t>Angiología/Cir. Vascular</t>
  </si>
  <si>
    <t>Cir. Cardiaca</t>
  </si>
  <si>
    <t>Cir. General y Digestivo</t>
  </si>
  <si>
    <t>Cir. Maxilofacial</t>
  </si>
  <si>
    <t>Estomatología</t>
  </si>
  <si>
    <t>Cir. Pediátrica</t>
  </si>
  <si>
    <t>Cir. Plástica</t>
  </si>
  <si>
    <t>Cir. Torácica</t>
  </si>
  <si>
    <t>Dermatología</t>
  </si>
  <si>
    <t>Ginecología</t>
  </si>
  <si>
    <t>Neurocirugía</t>
  </si>
  <si>
    <t>Obstetricia</t>
  </si>
  <si>
    <t>Oftalmología</t>
  </si>
  <si>
    <t>O.R.L.</t>
  </si>
  <si>
    <t>Traumatología</t>
  </si>
  <si>
    <t>Urología</t>
  </si>
  <si>
    <t>Otros Servicios</t>
  </si>
  <si>
    <t>TOTAL INTERVENCIONES</t>
  </si>
  <si>
    <t>INTERVENCIONES PROGRAMADAS</t>
  </si>
  <si>
    <t>Total intervenciones programadas</t>
  </si>
  <si>
    <t>Con hospitalización</t>
  </si>
  <si>
    <t>Ambulatorias</t>
  </si>
  <si>
    <t>INTERVENCIONES URGENTES</t>
  </si>
  <si>
    <t>Total intervenciones urgentes</t>
  </si>
  <si>
    <t>TOTAL</t>
  </si>
  <si>
    <t>% Ambulatorización quirúrgica</t>
  </si>
  <si>
    <t>% Var</t>
  </si>
  <si>
    <t>HOSPITALIZACION</t>
  </si>
  <si>
    <t>Ingresos totales</t>
  </si>
  <si>
    <t>Ingresos urgentes</t>
  </si>
  <si>
    <t>Ingresos programados</t>
  </si>
  <si>
    <r>
      <t>Estancia Media</t>
    </r>
    <r>
      <rPr>
        <vertAlign val="superscript"/>
        <sz val="9"/>
        <color rgb="FF31849B"/>
        <rFont val="Montserrat Medium"/>
      </rPr>
      <t>1</t>
    </r>
  </si>
  <si>
    <t>URGENCIAS</t>
  </si>
  <si>
    <t>VAR</t>
  </si>
  <si>
    <t>% VAR</t>
  </si>
  <si>
    <t>Urgencias totales</t>
  </si>
  <si>
    <t>% Urgencias ingresadas</t>
  </si>
  <si>
    <t>Presión de urgencias</t>
  </si>
  <si>
    <t>ACTIVIDAD OBSTÉTRICA</t>
  </si>
  <si>
    <t>Partos por vía vaginal</t>
  </si>
  <si>
    <t>Cesáreas</t>
  </si>
  <si>
    <t>% Cesáreas</t>
  </si>
  <si>
    <t>Consultas Alta Resolución</t>
  </si>
  <si>
    <t>Primeras Consultas</t>
  </si>
  <si>
    <t>(Sin Alta Resolución)</t>
  </si>
  <si>
    <t>TOTAL Primeras Consultas</t>
  </si>
  <si>
    <t>Consultas Sucesivas</t>
  </si>
  <si>
    <t>ÁREA MÉDICA</t>
  </si>
  <si>
    <t>ÁREA QUIRÚRGICA</t>
  </si>
  <si>
    <t>ÁREA PEDIÁTRICA</t>
  </si>
  <si>
    <t>ÁREA OBSTÉTRICA</t>
  </si>
  <si>
    <t>PROCEDIMIENTO</t>
  </si>
  <si>
    <t>Pacientes laboratorio</t>
  </si>
  <si>
    <t>Radiología convencional</t>
  </si>
  <si>
    <t>Ecografías (Servicio Rx)</t>
  </si>
  <si>
    <t>Ecografías Doppler</t>
  </si>
  <si>
    <t>Citologías</t>
  </si>
  <si>
    <t>Endoscopias digestivo</t>
  </si>
  <si>
    <t>Broncoscopias</t>
  </si>
  <si>
    <t>Mamografías</t>
  </si>
  <si>
    <t>TC</t>
  </si>
  <si>
    <t>RMN</t>
  </si>
  <si>
    <t>Densitometrías óseas</t>
  </si>
  <si>
    <t>Gammagrafías</t>
  </si>
  <si>
    <t>Radiología intervencionista</t>
  </si>
  <si>
    <t>PET</t>
  </si>
  <si>
    <t>Ecocardiogramas</t>
  </si>
  <si>
    <t>Ergometrías</t>
  </si>
  <si>
    <t>Litotricias</t>
  </si>
  <si>
    <t>Hemodinámica cardíaca diagnóstica</t>
  </si>
  <si>
    <t>Hemodinámica cardíaca terapéutica</t>
  </si>
  <si>
    <t>Rehabilitación (sesiones)</t>
  </si>
  <si>
    <t xml:space="preserve">TRATAMIENTOS </t>
  </si>
  <si>
    <t>Oncológico</t>
  </si>
  <si>
    <t>Infeccioso-SIDA</t>
  </si>
  <si>
    <t>Geriátrico</t>
  </si>
  <si>
    <t>Psiquiátrico</t>
  </si>
  <si>
    <t>Otros Médicos</t>
  </si>
  <si>
    <t>Quirúrgico</t>
  </si>
  <si>
    <t>Procesos quirúrgicos fuera de quirófano</t>
  </si>
  <si>
    <t>Hospitalización a domicilio</t>
  </si>
  <si>
    <t>- Ingresos</t>
  </si>
  <si>
    <t>- Estancia media</t>
  </si>
  <si>
    <t>Diálisis</t>
  </si>
  <si>
    <t xml:space="preserve">- Hemodiálisis en el hospital </t>
  </si>
  <si>
    <t xml:space="preserve">- Hemodiálisis en centros concertados </t>
  </si>
  <si>
    <t xml:space="preserve">- Hemodiálisis domiciliaria </t>
  </si>
  <si>
    <t>- Diálisis peritoneal</t>
  </si>
  <si>
    <t>Cuidados Paliativos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</si>
</sst>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4"/>
      <color theme="1" tint="0.499984740745262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22"/>
      <color theme="1" tint="0.499984740745262"/>
      <name val="Calibri"/>
      <family val="2"/>
      <scheme val="minor"/>
    </font>
    <font>
      <sz val="8"/>
      <color rgb="FF7F7F7F"/>
      <name val="Montserrat Medium"/>
    </font>
    <font>
      <sz val="5"/>
      <color rgb="FF7F7F7F"/>
      <name val="Montserrat Medium"/>
    </font>
    <font>
      <sz val="8"/>
      <color rgb="FF7F7F7F"/>
      <name val="Montserrat SemiBold"/>
    </font>
    <font>
      <b/>
      <sz val="10"/>
      <color rgb="FF7F7F7F"/>
      <name val="Montserrat Medium"/>
    </font>
    <font>
      <b/>
      <sz val="5"/>
      <color rgb="FF7F7F7F"/>
      <name val="Montserrat Medium"/>
    </font>
    <font>
      <sz val="7"/>
      <color rgb="FF7F7F7F"/>
      <name val="Montserrat SemiBold"/>
    </font>
    <font>
      <b/>
      <sz val="6"/>
      <color rgb="FF7F7F7F"/>
      <name val="Montserrat Medium"/>
    </font>
    <font>
      <sz val="6"/>
      <color rgb="FF7F7F7F"/>
      <name val="Montserrat SemiBold"/>
    </font>
    <font>
      <sz val="6"/>
      <color rgb="FF31849B"/>
      <name val="Montserrat Medium"/>
    </font>
    <font>
      <sz val="6"/>
      <color rgb="FF7F7F7F"/>
      <name val="Montserrat Medium"/>
    </font>
    <font>
      <b/>
      <sz val="9"/>
      <color rgb="FF7F7F7F"/>
      <name val="Montserrat Medium"/>
    </font>
    <font>
      <b/>
      <sz val="8"/>
      <color rgb="FF7F7F7F"/>
      <name val="Montserrat Medium"/>
    </font>
    <font>
      <sz val="9"/>
      <color rgb="FF31849B"/>
      <name val="Montserrat SemiBold"/>
    </font>
    <font>
      <sz val="9"/>
      <color rgb="FF31849B"/>
      <name val="Montserrat Medium"/>
    </font>
    <font>
      <sz val="8"/>
      <color rgb="FF000000"/>
      <name val="Montserrat Medium"/>
    </font>
    <font>
      <b/>
      <sz val="9"/>
      <color rgb="FF31849B"/>
      <name val="Montserrat Medium"/>
    </font>
    <font>
      <vertAlign val="superscript"/>
      <sz val="9"/>
      <color rgb="FF31849B"/>
      <name val="Montserrat Medium"/>
    </font>
    <font>
      <sz val="9"/>
      <color rgb="FF7F7F7F"/>
      <name val="Montserrat Medium"/>
    </font>
    <font>
      <sz val="10"/>
      <color rgb="FF7F7F7F"/>
      <name val="Montserrat SemiBold"/>
    </font>
    <font>
      <b/>
      <sz val="10"/>
      <color rgb="FF7F7F7F"/>
      <name val="Montserrat SemiBold"/>
    </font>
  </fonts>
  <fills count="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Fill="1" applyBorder="1"/>
    <xf numFmtId="0" fontId="2" fillId="0" borderId="0" xfId="0" applyFont="1" applyFill="1" applyBorder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textRotation="90" wrapText="1"/>
    </xf>
    <xf numFmtId="0" fontId="15" fillId="3" borderId="2" xfId="0" applyFont="1" applyFill="1" applyBorder="1" applyAlignment="1">
      <alignment horizontal="left" vertical="center" wrapText="1"/>
    </xf>
    <xf numFmtId="3" fontId="16" fillId="3" borderId="2" xfId="0" applyNumberFormat="1" applyFont="1" applyFill="1" applyBorder="1" applyAlignment="1">
      <alignment horizontal="right" vertical="center" wrapText="1" indent="1"/>
    </xf>
    <xf numFmtId="3" fontId="15" fillId="3" borderId="2" xfId="0" applyNumberFormat="1" applyFont="1" applyFill="1" applyBorder="1" applyAlignment="1">
      <alignment horizontal="right" vertical="center" wrapText="1" indent="1"/>
    </xf>
    <xf numFmtId="3" fontId="15" fillId="3" borderId="2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right" vertical="center" wrapText="1" indent="1"/>
    </xf>
    <xf numFmtId="3" fontId="18" fillId="4" borderId="2" xfId="0" applyNumberFormat="1" applyFont="1" applyFill="1" applyBorder="1" applyAlignment="1">
      <alignment horizontal="right" vertical="center" wrapText="1" indent="1"/>
    </xf>
    <xf numFmtId="3" fontId="18" fillId="0" borderId="2" xfId="0" applyNumberFormat="1" applyFont="1" applyBorder="1" applyAlignment="1">
      <alignment horizontal="right" vertical="center" wrapText="1" indent="1"/>
    </xf>
    <xf numFmtId="0" fontId="18" fillId="4" borderId="2" xfId="0" applyFont="1" applyFill="1" applyBorder="1" applyAlignment="1">
      <alignment horizontal="right" vertical="center" wrapText="1" indent="1"/>
    </xf>
    <xf numFmtId="3" fontId="18" fillId="4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10" fontId="16" fillId="3" borderId="2" xfId="0" applyNumberFormat="1" applyFont="1" applyFill="1" applyBorder="1" applyAlignment="1">
      <alignment horizontal="right" vertical="center" wrapText="1" indent="1"/>
    </xf>
    <xf numFmtId="10" fontId="16" fillId="0" borderId="2" xfId="0" applyNumberFormat="1" applyFont="1" applyFill="1" applyBorder="1" applyAlignment="1">
      <alignment horizontal="right" vertical="center" wrapText="1" indent="1"/>
    </xf>
    <xf numFmtId="10" fontId="16" fillId="4" borderId="2" xfId="0" applyNumberFormat="1" applyFont="1" applyFill="1" applyBorder="1" applyAlignment="1">
      <alignment horizontal="right" vertical="center" wrapText="1" inden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left" vertical="center" wrapText="1"/>
    </xf>
    <xf numFmtId="3" fontId="20" fillId="3" borderId="2" xfId="0" applyNumberFormat="1" applyFont="1" applyFill="1" applyBorder="1" applyAlignment="1">
      <alignment horizontal="right" vertical="center" wrapText="1" indent="1"/>
    </xf>
    <xf numFmtId="3" fontId="20" fillId="3" borderId="2" xfId="0" applyNumberFormat="1" applyFont="1" applyFill="1" applyBorder="1" applyAlignment="1">
      <alignment horizontal="right" vertical="center" wrapText="1"/>
    </xf>
    <xf numFmtId="10" fontId="20" fillId="3" borderId="2" xfId="0" applyNumberFormat="1" applyFont="1" applyFill="1" applyBorder="1" applyAlignment="1">
      <alignment horizontal="right" vertical="center" wrapText="1"/>
    </xf>
    <xf numFmtId="0" fontId="19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 wrapText="1" indent="1"/>
    </xf>
    <xf numFmtId="0" fontId="9" fillId="0" borderId="2" xfId="0" applyFont="1" applyBorder="1" applyAlignment="1">
      <alignment horizontal="right" vertical="center" wrapText="1"/>
    </xf>
    <xf numFmtId="0" fontId="21" fillId="0" borderId="2" xfId="0" applyFont="1" applyBorder="1" applyAlignment="1">
      <alignment horizontal="left" vertical="center" wrapText="1"/>
    </xf>
    <xf numFmtId="3" fontId="9" fillId="0" borderId="2" xfId="0" applyNumberFormat="1" applyFont="1" applyBorder="1" applyAlignment="1">
      <alignment horizontal="right" vertical="center" wrapText="1" indent="1"/>
    </xf>
    <xf numFmtId="3" fontId="9" fillId="4" borderId="2" xfId="0" applyNumberFormat="1" applyFont="1" applyFill="1" applyBorder="1" applyAlignment="1">
      <alignment horizontal="right" vertical="center" wrapText="1" indent="1"/>
    </xf>
    <xf numFmtId="3" fontId="9" fillId="0" borderId="2" xfId="0" applyNumberFormat="1" applyFont="1" applyBorder="1" applyAlignment="1">
      <alignment horizontal="right" vertical="center" wrapText="1"/>
    </xf>
    <xf numFmtId="10" fontId="9" fillId="4" borderId="2" xfId="0" applyNumberFormat="1" applyFont="1" applyFill="1" applyBorder="1" applyAlignment="1">
      <alignment horizontal="right" vertical="center" wrapText="1"/>
    </xf>
    <xf numFmtId="0" fontId="22" fillId="0" borderId="2" xfId="0" applyFont="1" applyBorder="1" applyAlignment="1">
      <alignment horizontal="right" vertical="center" wrapText="1" indent="3"/>
    </xf>
    <xf numFmtId="0" fontId="22" fillId="0" borderId="2" xfId="0" applyFont="1" applyBorder="1" applyAlignment="1">
      <alignment horizontal="right" vertical="center" wrapText="1" indent="2"/>
    </xf>
    <xf numFmtId="10" fontId="9" fillId="0" borderId="2" xfId="0" applyNumberFormat="1" applyFont="1" applyBorder="1" applyAlignment="1">
      <alignment horizontal="right" vertical="center" wrapText="1" indent="1"/>
    </xf>
    <xf numFmtId="10" fontId="9" fillId="4" borderId="2" xfId="0" applyNumberFormat="1" applyFont="1" applyFill="1" applyBorder="1" applyAlignment="1">
      <alignment horizontal="right" vertical="center" wrapText="1" indent="1"/>
    </xf>
    <xf numFmtId="10" fontId="9" fillId="0" borderId="2" xfId="0" applyNumberFormat="1" applyFont="1" applyBorder="1" applyAlignment="1">
      <alignment horizontal="right" vertical="center" wrapText="1"/>
    </xf>
    <xf numFmtId="0" fontId="12" fillId="2" borderId="3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 wrapText="1"/>
    </xf>
    <xf numFmtId="3" fontId="9" fillId="4" borderId="2" xfId="0" applyNumberFormat="1" applyFont="1" applyFill="1" applyBorder="1" applyAlignment="1">
      <alignment horizontal="right" vertical="center" wrapText="1"/>
    </xf>
    <xf numFmtId="0" fontId="9" fillId="4" borderId="2" xfId="0" applyFont="1" applyFill="1" applyBorder="1" applyAlignment="1">
      <alignment horizontal="right" vertical="center" wrapText="1"/>
    </xf>
    <xf numFmtId="0" fontId="22" fillId="0" borderId="2" xfId="0" applyFont="1" applyBorder="1" applyAlignment="1">
      <alignment horizontal="left" vertical="center"/>
    </xf>
    <xf numFmtId="0" fontId="9" fillId="4" borderId="2" xfId="0" applyFont="1" applyFill="1" applyBorder="1" applyAlignment="1">
      <alignment horizontal="right" vertical="center"/>
    </xf>
    <xf numFmtId="0" fontId="23" fillId="0" borderId="2" xfId="0" applyFont="1" applyBorder="1" applyAlignment="1">
      <alignment horizontal="right" vertical="center"/>
    </xf>
    <xf numFmtId="0" fontId="23" fillId="4" borderId="2" xfId="0" applyFont="1" applyFill="1" applyBorder="1" applyAlignment="1">
      <alignment horizontal="right" vertical="center"/>
    </xf>
    <xf numFmtId="0" fontId="21" fillId="3" borderId="2" xfId="0" applyFont="1" applyFill="1" applyBorder="1" applyAlignment="1">
      <alignment horizontal="center" vertical="center" wrapText="1"/>
    </xf>
    <xf numFmtId="3" fontId="19" fillId="3" borderId="2" xfId="0" applyNumberFormat="1" applyFont="1" applyFill="1" applyBorder="1" applyAlignment="1">
      <alignment horizontal="right" vertical="center" wrapText="1"/>
    </xf>
    <xf numFmtId="3" fontId="19" fillId="3" borderId="2" xfId="0" applyNumberFormat="1" applyFont="1" applyFill="1" applyBorder="1" applyAlignment="1">
      <alignment horizontal="right" vertical="center"/>
    </xf>
    <xf numFmtId="10" fontId="19" fillId="3" borderId="2" xfId="0" applyNumberFormat="1" applyFont="1" applyFill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4" borderId="2" xfId="0" applyNumberFormat="1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 wrapText="1" inden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1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>
      <alignment horizontal="right" vertical="center" wrapText="1"/>
    </xf>
    <xf numFmtId="10" fontId="9" fillId="3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/>
    </xf>
    <xf numFmtId="10" fontId="9" fillId="0" borderId="2" xfId="0" applyNumberFormat="1" applyFont="1" applyBorder="1" applyAlignment="1">
      <alignment horizontal="center" vertical="center" wrapText="1"/>
    </xf>
    <xf numFmtId="10" fontId="9" fillId="4" borderId="2" xfId="0" applyNumberFormat="1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left" vertical="center" wrapText="1" indent="1"/>
    </xf>
    <xf numFmtId="3" fontId="19" fillId="3" borderId="2" xfId="0" applyNumberFormat="1" applyFont="1" applyFill="1" applyBorder="1" applyAlignment="1">
      <alignment horizontal="right" vertical="center" wrapText="1" inden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left" vertical="center"/>
    </xf>
    <xf numFmtId="0" fontId="28" fillId="2" borderId="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BF6F9"/>
      <color rgb="FF48ACC6"/>
      <color rgb="FF4BC6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D9" sqref="D9"/>
    </sheetView>
  </sheetViews>
  <sheetFormatPr baseColWidth="10" defaultColWidth="11.453125" defaultRowHeight="14.5" x14ac:dyDescent="0.35"/>
  <cols>
    <col min="1" max="3" width="11.453125" style="4"/>
    <col min="4" max="4" width="69.1796875" style="4" customWidth="1"/>
    <col min="5" max="16384" width="11.453125" style="4"/>
  </cols>
  <sheetData>
    <row r="3" spans="1:8" x14ac:dyDescent="0.35">
      <c r="B3" s="6"/>
    </row>
    <row r="4" spans="1:8" ht="46" x14ac:dyDescent="0.35">
      <c r="A4" s="9" t="s">
        <v>3</v>
      </c>
      <c r="B4" s="9"/>
      <c r="C4" s="9"/>
      <c r="D4" s="9"/>
      <c r="E4" s="9"/>
      <c r="F4" s="9"/>
      <c r="G4" s="9"/>
    </row>
    <row r="5" spans="1:8" x14ac:dyDescent="0.35">
      <c r="A5" s="3"/>
      <c r="B5" s="3"/>
      <c r="C5" s="3"/>
      <c r="D5" s="3"/>
      <c r="E5" s="3"/>
      <c r="F5" s="3"/>
      <c r="G5" s="3"/>
    </row>
    <row r="6" spans="1:8" x14ac:dyDescent="0.35">
      <c r="A6" s="3"/>
      <c r="B6" s="3"/>
      <c r="C6" s="3"/>
      <c r="D6" s="3"/>
      <c r="E6" s="3"/>
      <c r="F6" s="3"/>
      <c r="G6" s="3"/>
    </row>
    <row r="7" spans="1:8" x14ac:dyDescent="0.35">
      <c r="A7" s="3"/>
      <c r="B7" s="3"/>
      <c r="C7" s="3"/>
      <c r="D7" s="3"/>
      <c r="E7" s="3"/>
      <c r="F7" s="3"/>
      <c r="G7" s="3"/>
    </row>
    <row r="8" spans="1:8" x14ac:dyDescent="0.35">
      <c r="A8" s="3"/>
      <c r="B8" s="3"/>
      <c r="C8" s="3"/>
      <c r="D8" s="3"/>
      <c r="E8" s="3"/>
      <c r="F8" s="3"/>
      <c r="G8" s="3"/>
    </row>
    <row r="9" spans="1:8" x14ac:dyDescent="0.35">
      <c r="A9" s="3"/>
      <c r="B9" s="3"/>
      <c r="C9" s="3"/>
      <c r="D9" s="3"/>
      <c r="E9" s="3"/>
      <c r="F9" s="3"/>
      <c r="G9" s="3"/>
    </row>
    <row r="10" spans="1:8" ht="36" x14ac:dyDescent="0.35">
      <c r="A10" s="10" t="s">
        <v>0</v>
      </c>
      <c r="B10" s="10"/>
      <c r="C10" s="10"/>
      <c r="D10" s="10"/>
      <c r="E10" s="10"/>
      <c r="F10" s="10"/>
      <c r="G10" s="10"/>
    </row>
    <row r="11" spans="1:8" x14ac:dyDescent="0.35">
      <c r="A11" s="5"/>
      <c r="B11" s="5"/>
      <c r="C11" s="5"/>
      <c r="D11" s="5"/>
      <c r="E11" s="5"/>
      <c r="F11" s="5"/>
      <c r="G11" s="5"/>
    </row>
    <row r="12" spans="1:8" x14ac:dyDescent="0.35">
      <c r="A12" s="5"/>
      <c r="B12" s="5"/>
      <c r="C12" s="5"/>
      <c r="D12" s="5"/>
      <c r="E12" s="5"/>
      <c r="F12" s="5"/>
      <c r="G12" s="5"/>
    </row>
    <row r="13" spans="1:8" x14ac:dyDescent="0.35">
      <c r="A13" s="5"/>
      <c r="B13" s="5"/>
      <c r="C13" s="5"/>
      <c r="D13" s="5"/>
      <c r="E13" s="5"/>
      <c r="F13" s="5"/>
      <c r="G13" s="5"/>
    </row>
    <row r="14" spans="1:8" ht="31" x14ac:dyDescent="0.35">
      <c r="A14" s="11" t="s">
        <v>1</v>
      </c>
      <c r="B14" s="11"/>
      <c r="C14" s="11"/>
      <c r="D14" s="11"/>
      <c r="E14" s="11"/>
      <c r="F14" s="11"/>
      <c r="G14" s="11"/>
      <c r="H14" s="7"/>
    </row>
    <row r="15" spans="1:8" x14ac:dyDescent="0.35">
      <c r="A15" s="2"/>
      <c r="B15" s="2"/>
      <c r="C15" s="2"/>
      <c r="D15" s="2"/>
      <c r="E15" s="2"/>
      <c r="F15" s="2"/>
      <c r="G15" s="2"/>
    </row>
    <row r="16" spans="1:8" x14ac:dyDescent="0.35">
      <c r="A16" s="2"/>
      <c r="B16" s="2"/>
      <c r="C16" s="2"/>
      <c r="D16" s="2"/>
      <c r="E16" s="2"/>
      <c r="F16" s="2"/>
      <c r="G16" s="2"/>
    </row>
    <row r="17" spans="1:8" x14ac:dyDescent="0.35">
      <c r="A17" s="2"/>
      <c r="B17" s="2"/>
      <c r="C17" s="2"/>
      <c r="D17" s="2"/>
      <c r="E17" s="2"/>
      <c r="F17" s="2"/>
      <c r="G17" s="2"/>
    </row>
    <row r="18" spans="1:8" ht="31" x14ac:dyDescent="0.35">
      <c r="A18" s="12" t="s">
        <v>2</v>
      </c>
      <c r="B18" s="12"/>
      <c r="C18" s="12"/>
      <c r="D18" s="12"/>
      <c r="E18" s="12"/>
      <c r="F18" s="12"/>
      <c r="G18" s="12"/>
      <c r="H18" s="8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topLeftCell="A19" workbookViewId="0">
      <selection activeCell="G4" sqref="G4"/>
    </sheetView>
  </sheetViews>
  <sheetFormatPr baseColWidth="10" defaultRowHeight="14.5" x14ac:dyDescent="0.35"/>
  <cols>
    <col min="1" max="1" width="27.08984375" style="1" customWidth="1"/>
  </cols>
  <sheetData>
    <row r="1" spans="1:5" ht="15" x14ac:dyDescent="0.35">
      <c r="A1" s="108"/>
      <c r="B1" s="104">
        <v>2021</v>
      </c>
      <c r="C1" s="104">
        <v>2022</v>
      </c>
      <c r="D1" s="100" t="s">
        <v>49</v>
      </c>
      <c r="E1" s="100" t="s">
        <v>50</v>
      </c>
    </row>
    <row r="2" spans="1:5" ht="15.5" thickBot="1" x14ac:dyDescent="0.4">
      <c r="A2" s="109"/>
      <c r="B2" s="105"/>
      <c r="C2" s="105"/>
      <c r="D2" s="101" t="s">
        <v>12</v>
      </c>
      <c r="E2" s="101" t="s">
        <v>12</v>
      </c>
    </row>
    <row r="3" spans="1:5" ht="56.5" thickBot="1" x14ac:dyDescent="0.4">
      <c r="A3" s="54" t="s">
        <v>95</v>
      </c>
      <c r="B3" s="43">
        <v>255278</v>
      </c>
      <c r="C3" s="68">
        <v>272199</v>
      </c>
      <c r="D3" s="43">
        <v>16921</v>
      </c>
      <c r="E3" s="44">
        <v>6.6299999999999998E-2</v>
      </c>
    </row>
    <row r="4" spans="1:5" ht="42.5" thickBot="1" x14ac:dyDescent="0.4">
      <c r="A4" s="106" t="s">
        <v>96</v>
      </c>
      <c r="B4" s="39"/>
      <c r="C4" s="107"/>
      <c r="D4" s="39"/>
      <c r="E4" s="56"/>
    </row>
    <row r="5" spans="1:5" ht="15" thickBot="1" x14ac:dyDescent="0.4">
      <c r="A5" s="69" t="s">
        <v>97</v>
      </c>
      <c r="B5" s="43">
        <v>9565</v>
      </c>
      <c r="C5" s="68">
        <v>10864</v>
      </c>
      <c r="D5" s="43">
        <v>1299</v>
      </c>
      <c r="E5" s="44">
        <v>0.1358</v>
      </c>
    </row>
    <row r="6" spans="1:5" ht="28.5" thickBot="1" x14ac:dyDescent="0.4">
      <c r="A6" s="69" t="s">
        <v>98</v>
      </c>
      <c r="B6" s="39">
        <v>13.6</v>
      </c>
      <c r="C6" s="107">
        <v>12.78</v>
      </c>
      <c r="D6" s="39">
        <v>-0.82</v>
      </c>
      <c r="E6" s="44">
        <v>-6.0299999999999999E-2</v>
      </c>
    </row>
    <row r="7" spans="1:5" ht="15" thickBot="1" x14ac:dyDescent="0.4">
      <c r="A7" s="106" t="s">
        <v>99</v>
      </c>
      <c r="B7" s="39"/>
      <c r="C7" s="56"/>
      <c r="D7" s="39"/>
      <c r="E7" s="56"/>
    </row>
    <row r="8" spans="1:5" ht="56.5" thickBot="1" x14ac:dyDescent="0.4">
      <c r="A8" s="69" t="s">
        <v>100</v>
      </c>
      <c r="B8" s="43">
        <v>1644</v>
      </c>
      <c r="C8" s="68">
        <v>1676</v>
      </c>
      <c r="D8" s="39">
        <v>32</v>
      </c>
      <c r="E8" s="44">
        <v>1.95E-2</v>
      </c>
    </row>
    <row r="9" spans="1:5" ht="84.5" thickBot="1" x14ac:dyDescent="0.4">
      <c r="A9" s="69" t="s">
        <v>101</v>
      </c>
      <c r="B9" s="43">
        <v>1357</v>
      </c>
      <c r="C9" s="68">
        <v>1423</v>
      </c>
      <c r="D9" s="39">
        <v>66</v>
      </c>
      <c r="E9" s="44">
        <v>4.8599999999999997E-2</v>
      </c>
    </row>
    <row r="10" spans="1:5" ht="70.5" thickBot="1" x14ac:dyDescent="0.4">
      <c r="A10" s="69" t="s">
        <v>102</v>
      </c>
      <c r="B10" s="39">
        <v>37</v>
      </c>
      <c r="C10" s="107">
        <v>38</v>
      </c>
      <c r="D10" s="39">
        <v>1</v>
      </c>
      <c r="E10" s="44">
        <v>2.7E-2</v>
      </c>
    </row>
    <row r="11" spans="1:5" ht="28.5" thickBot="1" x14ac:dyDescent="0.4">
      <c r="A11" s="69" t="s">
        <v>103</v>
      </c>
      <c r="B11" s="39">
        <v>499</v>
      </c>
      <c r="C11" s="107">
        <v>497</v>
      </c>
      <c r="D11" s="39">
        <v>-2</v>
      </c>
      <c r="E11" s="44">
        <v>-3.0000000000000001E-3</v>
      </c>
    </row>
    <row r="12" spans="1:5" ht="28.5" thickBot="1" x14ac:dyDescent="0.4">
      <c r="A12" s="106" t="s">
        <v>104</v>
      </c>
      <c r="B12" s="39"/>
      <c r="C12" s="56"/>
      <c r="D12" s="39"/>
      <c r="E12" s="56"/>
    </row>
    <row r="13" spans="1:5" ht="15" thickBot="1" x14ac:dyDescent="0.4">
      <c r="A13" s="69" t="s">
        <v>97</v>
      </c>
      <c r="B13" s="43">
        <v>1360</v>
      </c>
      <c r="C13" s="68">
        <v>2271</v>
      </c>
      <c r="D13" s="39">
        <v>911</v>
      </c>
      <c r="E13" s="44">
        <v>0.66990000000000005</v>
      </c>
    </row>
    <row r="14" spans="1:5" ht="28.5" thickBot="1" x14ac:dyDescent="0.4">
      <c r="A14" s="69" t="s">
        <v>98</v>
      </c>
      <c r="B14" s="39">
        <v>25.33</v>
      </c>
      <c r="C14" s="107">
        <v>18.84</v>
      </c>
      <c r="D14" s="39">
        <v>-6.49</v>
      </c>
      <c r="E14" s="44">
        <v>-0.25619999999999998</v>
      </c>
    </row>
  </sheetData>
  <mergeCells count="3">
    <mergeCell ref="A1:A2"/>
    <mergeCell ref="B1:B2"/>
    <mergeCell ref="C1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opLeftCell="A16" workbookViewId="0">
      <selection activeCell="G5" sqref="G5"/>
    </sheetView>
  </sheetViews>
  <sheetFormatPr baseColWidth="10" defaultRowHeight="14.5" x14ac:dyDescent="0.35"/>
  <cols>
    <col min="1" max="1" width="32.26953125" style="1" customWidth="1"/>
  </cols>
  <sheetData>
    <row r="1" spans="1:5" ht="15" x14ac:dyDescent="0.35">
      <c r="A1" s="50"/>
      <c r="B1" s="52">
        <v>2021</v>
      </c>
      <c r="C1" s="52">
        <v>2022</v>
      </c>
      <c r="D1" s="31" t="s">
        <v>11</v>
      </c>
      <c r="E1" s="31" t="s">
        <v>42</v>
      </c>
    </row>
    <row r="2" spans="1:5" ht="15.5" thickBot="1" x14ac:dyDescent="0.4">
      <c r="A2" s="51"/>
      <c r="B2" s="53"/>
      <c r="C2" s="53"/>
      <c r="D2" s="32" t="s">
        <v>12</v>
      </c>
      <c r="E2" s="32" t="s">
        <v>12</v>
      </c>
    </row>
    <row r="3" spans="1:5" ht="15" thickBot="1" x14ac:dyDescent="0.4">
      <c r="A3" s="57"/>
      <c r="B3" s="70"/>
      <c r="C3" s="72"/>
      <c r="D3" s="72"/>
      <c r="E3" s="72"/>
    </row>
    <row r="4" spans="1:5" ht="28.5" thickBot="1" x14ac:dyDescent="0.4">
      <c r="A4" s="73" t="s">
        <v>43</v>
      </c>
      <c r="B4" s="66"/>
      <c r="C4" s="66"/>
      <c r="D4" s="66"/>
      <c r="E4" s="66"/>
    </row>
    <row r="5" spans="1:5" ht="28.5" thickBot="1" x14ac:dyDescent="0.4">
      <c r="A5" s="85" t="s">
        <v>44</v>
      </c>
      <c r="B5" s="79">
        <v>488944</v>
      </c>
      <c r="C5" s="79">
        <v>515365</v>
      </c>
      <c r="D5" s="79">
        <v>26421</v>
      </c>
      <c r="E5" s="80">
        <v>5.3999999999999999E-2</v>
      </c>
    </row>
    <row r="6" spans="1:5" ht="28.5" thickBot="1" x14ac:dyDescent="0.4">
      <c r="A6" s="69" t="s">
        <v>45</v>
      </c>
      <c r="B6" s="43">
        <v>333138</v>
      </c>
      <c r="C6" s="55">
        <v>354346</v>
      </c>
      <c r="D6" s="43">
        <v>21208</v>
      </c>
      <c r="E6" s="44">
        <v>6.3700000000000007E-2</v>
      </c>
    </row>
    <row r="7" spans="1:5" ht="42.5" thickBot="1" x14ac:dyDescent="0.4">
      <c r="A7" s="69" t="s">
        <v>46</v>
      </c>
      <c r="B7" s="43">
        <v>155806</v>
      </c>
      <c r="C7" s="55">
        <v>161019</v>
      </c>
      <c r="D7" s="43">
        <v>5213</v>
      </c>
      <c r="E7" s="44">
        <v>3.3500000000000002E-2</v>
      </c>
    </row>
    <row r="8" spans="1:5" ht="29.5" thickBot="1" x14ac:dyDescent="0.4">
      <c r="A8" s="54" t="s">
        <v>47</v>
      </c>
      <c r="B8" s="39">
        <v>7.28</v>
      </c>
      <c r="C8" s="56">
        <v>6.97</v>
      </c>
      <c r="D8" s="39">
        <v>-0.31</v>
      </c>
      <c r="E8" s="44">
        <v>-4.2599999999999999E-2</v>
      </c>
    </row>
    <row r="9" spans="1:5" ht="15" thickBot="1" x14ac:dyDescent="0.4">
      <c r="A9" s="57"/>
      <c r="B9" s="70"/>
      <c r="C9" s="86"/>
      <c r="D9" s="71"/>
      <c r="E9" s="86"/>
    </row>
    <row r="10" spans="1:5" x14ac:dyDescent="0.35">
      <c r="A10" s="90" t="s">
        <v>48</v>
      </c>
      <c r="B10" s="92">
        <v>2021</v>
      </c>
      <c r="C10" s="92">
        <v>2022</v>
      </c>
      <c r="D10" s="87" t="s">
        <v>49</v>
      </c>
      <c r="E10" s="88" t="s">
        <v>50</v>
      </c>
    </row>
    <row r="11" spans="1:5" ht="15" thickBot="1" x14ac:dyDescent="0.4">
      <c r="A11" s="91"/>
      <c r="B11" s="93"/>
      <c r="C11" s="93"/>
      <c r="D11" s="66" t="s">
        <v>12</v>
      </c>
      <c r="E11" s="89" t="s">
        <v>12</v>
      </c>
    </row>
    <row r="12" spans="1:5" ht="28.5" thickBot="1" x14ac:dyDescent="0.4">
      <c r="A12" s="85" t="s">
        <v>51</v>
      </c>
      <c r="B12" s="79">
        <v>3421076</v>
      </c>
      <c r="C12" s="79">
        <v>3926420</v>
      </c>
      <c r="D12" s="79">
        <v>505344</v>
      </c>
      <c r="E12" s="80">
        <v>0.1477</v>
      </c>
    </row>
    <row r="13" spans="1:5" ht="28.5" thickBot="1" x14ac:dyDescent="0.4">
      <c r="A13" s="54" t="s">
        <v>52</v>
      </c>
      <c r="B13" s="49">
        <v>9.2200000000000004E-2</v>
      </c>
      <c r="C13" s="44">
        <v>8.4500000000000006E-2</v>
      </c>
      <c r="D13" s="49">
        <v>-7.7000000000000002E-3</v>
      </c>
      <c r="E13" s="44">
        <v>-8.3799999999999999E-2</v>
      </c>
    </row>
    <row r="14" spans="1:5" ht="28.5" thickBot="1" x14ac:dyDescent="0.4">
      <c r="A14" s="54" t="s">
        <v>53</v>
      </c>
      <c r="B14" s="49">
        <v>0.68130000000000002</v>
      </c>
      <c r="C14" s="44">
        <v>0.68759999999999999</v>
      </c>
      <c r="D14" s="49">
        <v>6.1999999999999998E-3</v>
      </c>
      <c r="E14" s="44">
        <v>9.1000000000000004E-3</v>
      </c>
    </row>
    <row r="15" spans="1:5" ht="15" thickBot="1" x14ac:dyDescent="0.4">
      <c r="A15" s="57"/>
      <c r="B15" s="70"/>
      <c r="C15" s="86"/>
      <c r="D15" s="71"/>
      <c r="E15" s="86"/>
    </row>
    <row r="16" spans="1:5" ht="27" customHeight="1" x14ac:dyDescent="0.35">
      <c r="A16" s="90" t="s">
        <v>54</v>
      </c>
      <c r="B16" s="92">
        <v>2021</v>
      </c>
      <c r="C16" s="92">
        <v>2022</v>
      </c>
      <c r="D16" s="87" t="s">
        <v>49</v>
      </c>
      <c r="E16" s="88" t="s">
        <v>50</v>
      </c>
    </row>
    <row r="17" spans="1:5" ht="15" thickBot="1" x14ac:dyDescent="0.4">
      <c r="A17" s="91"/>
      <c r="B17" s="93"/>
      <c r="C17" s="93"/>
      <c r="D17" s="66" t="s">
        <v>12</v>
      </c>
      <c r="E17" s="89" t="s">
        <v>12</v>
      </c>
    </row>
    <row r="18" spans="1:5" ht="28.5" thickBot="1" x14ac:dyDescent="0.4">
      <c r="A18" s="54" t="s">
        <v>55</v>
      </c>
      <c r="B18" s="43">
        <v>29351</v>
      </c>
      <c r="C18" s="55">
        <v>29494</v>
      </c>
      <c r="D18" s="71">
        <v>143</v>
      </c>
      <c r="E18" s="84">
        <v>4.8999999999999998E-3</v>
      </c>
    </row>
    <row r="19" spans="1:5" ht="15" thickBot="1" x14ac:dyDescent="0.4">
      <c r="A19" s="54" t="s">
        <v>56</v>
      </c>
      <c r="B19" s="43">
        <v>7658</v>
      </c>
      <c r="C19" s="55">
        <v>7753</v>
      </c>
      <c r="D19" s="71">
        <v>95</v>
      </c>
      <c r="E19" s="84">
        <v>1.24E-2</v>
      </c>
    </row>
    <row r="20" spans="1:5" ht="15" thickBot="1" x14ac:dyDescent="0.4">
      <c r="A20" s="54" t="s">
        <v>57</v>
      </c>
      <c r="B20" s="49">
        <v>0.2069</v>
      </c>
      <c r="C20" s="44">
        <v>0.2082</v>
      </c>
      <c r="D20" s="83">
        <v>1.1999999999999999E-3</v>
      </c>
      <c r="E20" s="84">
        <v>5.8999999999999999E-3</v>
      </c>
    </row>
  </sheetData>
  <mergeCells count="9">
    <mergeCell ref="A16:A17"/>
    <mergeCell ref="B16:B17"/>
    <mergeCell ref="C16:C17"/>
    <mergeCell ref="A1:A2"/>
    <mergeCell ref="B1:B2"/>
    <mergeCell ref="C1:C2"/>
    <mergeCell ref="A10:A11"/>
    <mergeCell ref="B10:B11"/>
    <mergeCell ref="C10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opLeftCell="A13" workbookViewId="0">
      <selection activeCell="H4" sqref="H4"/>
    </sheetView>
  </sheetViews>
  <sheetFormatPr baseColWidth="10" defaultRowHeight="14.5" x14ac:dyDescent="0.35"/>
  <cols>
    <col min="1" max="1" width="29.7265625" customWidth="1"/>
  </cols>
  <sheetData>
    <row r="1" spans="1:5" ht="15" x14ac:dyDescent="0.35">
      <c r="A1" s="50"/>
      <c r="B1" s="52">
        <v>2021</v>
      </c>
      <c r="C1" s="52">
        <v>2022</v>
      </c>
      <c r="D1" s="31" t="s">
        <v>11</v>
      </c>
      <c r="E1" s="31" t="s">
        <v>13</v>
      </c>
    </row>
    <row r="2" spans="1:5" ht="15.5" thickBot="1" x14ac:dyDescent="0.4">
      <c r="A2" s="51"/>
      <c r="B2" s="53"/>
      <c r="C2" s="53"/>
      <c r="D2" s="32" t="s">
        <v>12</v>
      </c>
      <c r="E2" s="32" t="s">
        <v>12</v>
      </c>
    </row>
    <row r="3" spans="1:5" ht="15" thickBot="1" x14ac:dyDescent="0.4">
      <c r="A3" s="65" t="s">
        <v>34</v>
      </c>
      <c r="B3" s="66"/>
      <c r="C3" s="66"/>
      <c r="D3" s="66"/>
      <c r="E3" s="66"/>
    </row>
    <row r="4" spans="1:5" ht="70.5" thickBot="1" x14ac:dyDescent="0.4">
      <c r="A4" s="54" t="s">
        <v>35</v>
      </c>
      <c r="B4" s="67">
        <v>342781</v>
      </c>
      <c r="C4" s="68">
        <v>398971</v>
      </c>
      <c r="D4" s="43">
        <v>56190</v>
      </c>
      <c r="E4" s="44">
        <v>0.16389999999999999</v>
      </c>
    </row>
    <row r="5" spans="1:5" ht="42.5" thickBot="1" x14ac:dyDescent="0.4">
      <c r="A5" s="69" t="s">
        <v>36</v>
      </c>
      <c r="B5" s="67">
        <v>121597</v>
      </c>
      <c r="C5" s="68">
        <v>132588</v>
      </c>
      <c r="D5" s="43">
        <v>10991</v>
      </c>
      <c r="E5" s="44">
        <v>9.0399999999999994E-2</v>
      </c>
    </row>
    <row r="6" spans="1:5" ht="28.5" thickBot="1" x14ac:dyDescent="0.4">
      <c r="A6" s="69" t="s">
        <v>37</v>
      </c>
      <c r="B6" s="67">
        <v>221184</v>
      </c>
      <c r="C6" s="68">
        <v>266383</v>
      </c>
      <c r="D6" s="43">
        <v>45199</v>
      </c>
      <c r="E6" s="44">
        <v>0.2044</v>
      </c>
    </row>
    <row r="7" spans="1:5" ht="15" thickBot="1" x14ac:dyDescent="0.4">
      <c r="A7" s="57"/>
      <c r="B7" s="70"/>
      <c r="C7" s="70"/>
      <c r="D7" s="71"/>
      <c r="E7" s="72"/>
    </row>
    <row r="8" spans="1:5" ht="56.5" thickBot="1" x14ac:dyDescent="0.4">
      <c r="A8" s="73" t="s">
        <v>38</v>
      </c>
      <c r="B8" s="66"/>
      <c r="C8" s="66"/>
      <c r="D8" s="74"/>
      <c r="E8" s="75"/>
    </row>
    <row r="9" spans="1:5" ht="56.5" thickBot="1" x14ac:dyDescent="0.4">
      <c r="A9" s="54" t="s">
        <v>39</v>
      </c>
      <c r="B9" s="67">
        <v>52732</v>
      </c>
      <c r="C9" s="68">
        <v>55135</v>
      </c>
      <c r="D9" s="43">
        <v>2403</v>
      </c>
      <c r="E9" s="44">
        <v>4.5600000000000002E-2</v>
      </c>
    </row>
    <row r="10" spans="1:5" ht="42.5" thickBot="1" x14ac:dyDescent="0.4">
      <c r="A10" s="69" t="s">
        <v>36</v>
      </c>
      <c r="B10" s="67">
        <v>47545</v>
      </c>
      <c r="C10" s="68">
        <v>49322</v>
      </c>
      <c r="D10" s="43">
        <v>1777</v>
      </c>
      <c r="E10" s="44">
        <v>3.7400000000000003E-2</v>
      </c>
    </row>
    <row r="11" spans="1:5" ht="28.5" thickBot="1" x14ac:dyDescent="0.4">
      <c r="A11" s="69" t="s">
        <v>37</v>
      </c>
      <c r="B11" s="67">
        <v>5187</v>
      </c>
      <c r="C11" s="68">
        <v>5813</v>
      </c>
      <c r="D11" s="39">
        <v>626</v>
      </c>
      <c r="E11" s="44">
        <v>0.1207</v>
      </c>
    </row>
    <row r="12" spans="1:5" ht="15" thickBot="1" x14ac:dyDescent="0.4">
      <c r="A12" s="57"/>
      <c r="B12" s="39"/>
      <c r="C12" s="56"/>
      <c r="D12" s="71"/>
      <c r="E12" s="76"/>
    </row>
    <row r="13" spans="1:5" ht="15" thickBot="1" x14ac:dyDescent="0.4">
      <c r="A13" s="77" t="s">
        <v>40</v>
      </c>
      <c r="B13" s="78">
        <v>395513</v>
      </c>
      <c r="C13" s="78">
        <v>454106</v>
      </c>
      <c r="D13" s="79">
        <v>58593</v>
      </c>
      <c r="E13" s="80">
        <v>0.14810000000000001</v>
      </c>
    </row>
    <row r="14" spans="1:5" ht="15" thickBot="1" x14ac:dyDescent="0.4">
      <c r="A14" s="57"/>
      <c r="B14" s="81"/>
      <c r="C14" s="81"/>
      <c r="D14" s="82"/>
      <c r="E14" s="82"/>
    </row>
    <row r="15" spans="1:5" ht="56.5" thickBot="1" x14ac:dyDescent="0.4">
      <c r="A15" s="69" t="s">
        <v>41</v>
      </c>
      <c r="B15" s="83">
        <v>0.57230000000000003</v>
      </c>
      <c r="C15" s="84">
        <v>0.59940000000000004</v>
      </c>
      <c r="D15" s="39">
        <v>2.71</v>
      </c>
      <c r="E15" s="44">
        <v>4.7300000000000002E-2</v>
      </c>
    </row>
  </sheetData>
  <mergeCells count="3">
    <mergeCell ref="A1:A2"/>
    <mergeCell ref="B1:B2"/>
    <mergeCell ref="C1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topLeftCell="A18" workbookViewId="0">
      <selection activeCell="C5" sqref="C5"/>
    </sheetView>
  </sheetViews>
  <sheetFormatPr baseColWidth="10" defaultRowHeight="14.5" x14ac:dyDescent="0.35"/>
  <cols>
    <col min="1" max="1" width="33.6328125" style="1" customWidth="1"/>
  </cols>
  <sheetData>
    <row r="2" spans="1:5" ht="15" thickBot="1" x14ac:dyDescent="0.4"/>
    <row r="3" spans="1:5" ht="15" x14ac:dyDescent="0.35">
      <c r="A3" s="50"/>
      <c r="B3" s="52">
        <v>2021</v>
      </c>
      <c r="C3" s="52">
        <v>2022</v>
      </c>
      <c r="D3" s="31" t="s">
        <v>11</v>
      </c>
      <c r="E3" s="31" t="s">
        <v>13</v>
      </c>
    </row>
    <row r="4" spans="1:5" ht="15.5" thickBot="1" x14ac:dyDescent="0.4">
      <c r="A4" s="51"/>
      <c r="B4" s="53"/>
      <c r="C4" s="53"/>
      <c r="D4" s="32" t="s">
        <v>12</v>
      </c>
      <c r="E4" s="32" t="s">
        <v>12</v>
      </c>
    </row>
    <row r="5" spans="1:5" ht="28.5" thickBot="1" x14ac:dyDescent="0.4">
      <c r="A5" s="54" t="s">
        <v>16</v>
      </c>
      <c r="B5" s="43">
        <v>10838</v>
      </c>
      <c r="C5" s="55">
        <v>12875</v>
      </c>
      <c r="D5" s="43">
        <v>2037</v>
      </c>
      <c r="E5" s="44">
        <v>0.18790000000000001</v>
      </c>
    </row>
    <row r="6" spans="1:5" ht="15" thickBot="1" x14ac:dyDescent="0.4">
      <c r="A6" s="54" t="s">
        <v>17</v>
      </c>
      <c r="B6" s="43">
        <v>4826</v>
      </c>
      <c r="C6" s="55">
        <v>5191</v>
      </c>
      <c r="D6" s="39">
        <v>365</v>
      </c>
      <c r="E6" s="44">
        <v>7.5600000000000001E-2</v>
      </c>
    </row>
    <row r="7" spans="1:5" ht="28.5" thickBot="1" x14ac:dyDescent="0.4">
      <c r="A7" s="54" t="s">
        <v>18</v>
      </c>
      <c r="B7" s="43">
        <v>70474</v>
      </c>
      <c r="C7" s="55">
        <v>83022</v>
      </c>
      <c r="D7" s="43">
        <v>12548</v>
      </c>
      <c r="E7" s="44">
        <v>0.17810000000000001</v>
      </c>
    </row>
    <row r="8" spans="1:5" ht="28.5" thickBot="1" x14ac:dyDescent="0.4">
      <c r="A8" s="54" t="s">
        <v>19</v>
      </c>
      <c r="B8" s="43">
        <v>9812</v>
      </c>
      <c r="C8" s="55">
        <v>10982</v>
      </c>
      <c r="D8" s="43">
        <v>1170</v>
      </c>
      <c r="E8" s="44">
        <v>0.1192</v>
      </c>
    </row>
    <row r="9" spans="1:5" ht="28.5" thickBot="1" x14ac:dyDescent="0.4">
      <c r="A9" s="54" t="s">
        <v>20</v>
      </c>
      <c r="B9" s="39">
        <v>663</v>
      </c>
      <c r="C9" s="56">
        <v>596</v>
      </c>
      <c r="D9" s="39">
        <v>-67</v>
      </c>
      <c r="E9" s="44">
        <v>-0.1011</v>
      </c>
    </row>
    <row r="10" spans="1:5" ht="28.5" thickBot="1" x14ac:dyDescent="0.4">
      <c r="A10" s="54" t="s">
        <v>21</v>
      </c>
      <c r="B10" s="43">
        <v>14849</v>
      </c>
      <c r="C10" s="55">
        <v>15603</v>
      </c>
      <c r="D10" s="39">
        <v>754</v>
      </c>
      <c r="E10" s="44">
        <v>5.0799999999999998E-2</v>
      </c>
    </row>
    <row r="11" spans="1:5" ht="15" thickBot="1" x14ac:dyDescent="0.4">
      <c r="A11" s="54" t="s">
        <v>22</v>
      </c>
      <c r="B11" s="43">
        <v>9839</v>
      </c>
      <c r="C11" s="55">
        <v>10368</v>
      </c>
      <c r="D11" s="39">
        <v>529</v>
      </c>
      <c r="E11" s="44">
        <v>5.3800000000000001E-2</v>
      </c>
    </row>
    <row r="12" spans="1:5" ht="15" thickBot="1" x14ac:dyDescent="0.4">
      <c r="A12" s="54" t="s">
        <v>23</v>
      </c>
      <c r="B12" s="43">
        <v>3845</v>
      </c>
      <c r="C12" s="55">
        <v>4085</v>
      </c>
      <c r="D12" s="39">
        <v>240</v>
      </c>
      <c r="E12" s="44">
        <v>6.2399999999999997E-2</v>
      </c>
    </row>
    <row r="13" spans="1:5" ht="28.5" thickBot="1" x14ac:dyDescent="0.4">
      <c r="A13" s="54" t="s">
        <v>24</v>
      </c>
      <c r="B13" s="43">
        <v>22780</v>
      </c>
      <c r="C13" s="55">
        <v>26757</v>
      </c>
      <c r="D13" s="43">
        <v>3977</v>
      </c>
      <c r="E13" s="44">
        <v>0.17460000000000001</v>
      </c>
    </row>
    <row r="14" spans="1:5" ht="15" thickBot="1" x14ac:dyDescent="0.4">
      <c r="A14" s="54" t="s">
        <v>25</v>
      </c>
      <c r="B14" s="43">
        <v>24353</v>
      </c>
      <c r="C14" s="55">
        <v>25591</v>
      </c>
      <c r="D14" s="43">
        <v>1238</v>
      </c>
      <c r="E14" s="44">
        <v>5.0799999999999998E-2</v>
      </c>
    </row>
    <row r="15" spans="1:5" ht="28.5" thickBot="1" x14ac:dyDescent="0.4">
      <c r="A15" s="54" t="s">
        <v>26</v>
      </c>
      <c r="B15" s="43">
        <v>7522</v>
      </c>
      <c r="C15" s="55">
        <v>7997</v>
      </c>
      <c r="D15" s="39">
        <v>475</v>
      </c>
      <c r="E15" s="44">
        <v>6.3100000000000003E-2</v>
      </c>
    </row>
    <row r="16" spans="1:5" ht="15" thickBot="1" x14ac:dyDescent="0.4">
      <c r="A16" s="54" t="s">
        <v>27</v>
      </c>
      <c r="B16" s="43">
        <v>8527</v>
      </c>
      <c r="C16" s="55">
        <v>8834</v>
      </c>
      <c r="D16" s="39">
        <v>307</v>
      </c>
      <c r="E16" s="44">
        <v>3.5999999999999997E-2</v>
      </c>
    </row>
    <row r="17" spans="1:5" ht="28.5" thickBot="1" x14ac:dyDescent="0.4">
      <c r="A17" s="54" t="s">
        <v>28</v>
      </c>
      <c r="B17" s="43">
        <v>74284</v>
      </c>
      <c r="C17" s="55">
        <v>89053</v>
      </c>
      <c r="D17" s="43">
        <v>14769</v>
      </c>
      <c r="E17" s="44">
        <v>0.1988</v>
      </c>
    </row>
    <row r="18" spans="1:5" ht="15" thickBot="1" x14ac:dyDescent="0.4">
      <c r="A18" s="54" t="s">
        <v>29</v>
      </c>
      <c r="B18" s="43">
        <v>18517</v>
      </c>
      <c r="C18" s="55">
        <v>22162</v>
      </c>
      <c r="D18" s="43">
        <v>3645</v>
      </c>
      <c r="E18" s="44">
        <v>0.1968</v>
      </c>
    </row>
    <row r="19" spans="1:5" ht="28.5" thickBot="1" x14ac:dyDescent="0.4">
      <c r="A19" s="54" t="s">
        <v>30</v>
      </c>
      <c r="B19" s="43">
        <v>70176</v>
      </c>
      <c r="C19" s="55">
        <v>79146</v>
      </c>
      <c r="D19" s="43">
        <v>8970</v>
      </c>
      <c r="E19" s="44">
        <v>0.1278</v>
      </c>
    </row>
    <row r="20" spans="1:5" ht="15" thickBot="1" x14ac:dyDescent="0.4">
      <c r="A20" s="54" t="s">
        <v>31</v>
      </c>
      <c r="B20" s="43">
        <v>35586</v>
      </c>
      <c r="C20" s="55">
        <v>41830</v>
      </c>
      <c r="D20" s="43">
        <v>6244</v>
      </c>
      <c r="E20" s="44">
        <v>0.17549999999999999</v>
      </c>
    </row>
    <row r="21" spans="1:5" ht="28.5" thickBot="1" x14ac:dyDescent="0.4">
      <c r="A21" s="54" t="s">
        <v>32</v>
      </c>
      <c r="B21" s="43">
        <v>8622</v>
      </c>
      <c r="C21" s="55">
        <v>10014</v>
      </c>
      <c r="D21" s="43">
        <v>1392</v>
      </c>
      <c r="E21" s="44">
        <v>0.16139999999999999</v>
      </c>
    </row>
    <row r="22" spans="1:5" ht="15" thickBot="1" x14ac:dyDescent="0.4">
      <c r="A22" s="57"/>
      <c r="B22" s="39"/>
      <c r="C22" s="58"/>
      <c r="D22" s="59"/>
      <c r="E22" s="60"/>
    </row>
    <row r="23" spans="1:5" ht="42.5" thickBot="1" x14ac:dyDescent="0.4">
      <c r="A23" s="61" t="s">
        <v>33</v>
      </c>
      <c r="B23" s="62">
        <v>395513</v>
      </c>
      <c r="C23" s="63">
        <v>454106</v>
      </c>
      <c r="D23" s="63">
        <v>58593</v>
      </c>
      <c r="E23" s="64">
        <v>0.14810000000000001</v>
      </c>
    </row>
  </sheetData>
  <mergeCells count="3">
    <mergeCell ref="A3:A4"/>
    <mergeCell ref="B3:B4"/>
    <mergeCell ref="C3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G5" sqref="G5"/>
    </sheetView>
  </sheetViews>
  <sheetFormatPr baseColWidth="10" defaultRowHeight="14.5" x14ac:dyDescent="0.35"/>
  <cols>
    <col min="1" max="1" width="31" style="1" customWidth="1"/>
  </cols>
  <sheetData>
    <row r="1" spans="1:5" ht="15" x14ac:dyDescent="0.35">
      <c r="A1" s="50"/>
      <c r="B1" s="52">
        <v>2021</v>
      </c>
      <c r="C1" s="52">
        <v>2022</v>
      </c>
      <c r="D1" s="31" t="s">
        <v>11</v>
      </c>
      <c r="E1" s="31" t="s">
        <v>13</v>
      </c>
    </row>
    <row r="2" spans="1:5" ht="15.5" thickBot="1" x14ac:dyDescent="0.4">
      <c r="A2" s="51"/>
      <c r="B2" s="53"/>
      <c r="C2" s="53"/>
      <c r="D2" s="32" t="s">
        <v>12</v>
      </c>
      <c r="E2" s="32" t="s">
        <v>12</v>
      </c>
    </row>
    <row r="3" spans="1:5" ht="42.5" thickBot="1" x14ac:dyDescent="0.4">
      <c r="A3" s="33" t="s">
        <v>8</v>
      </c>
      <c r="B3" s="34">
        <v>11824339</v>
      </c>
      <c r="C3" s="34">
        <v>12671849</v>
      </c>
      <c r="D3" s="35">
        <v>847510</v>
      </c>
      <c r="E3" s="36">
        <v>7.17E-2</v>
      </c>
    </row>
    <row r="4" spans="1:5" ht="15" thickBot="1" x14ac:dyDescent="0.4">
      <c r="A4" s="37"/>
      <c r="B4" s="38"/>
      <c r="C4" s="38"/>
      <c r="D4" s="39"/>
      <c r="E4" s="39"/>
    </row>
    <row r="5" spans="1:5" ht="28.5" thickBot="1" x14ac:dyDescent="0.4">
      <c r="A5" s="40" t="s">
        <v>9</v>
      </c>
      <c r="B5" s="41">
        <v>3690055</v>
      </c>
      <c r="C5" s="42">
        <v>3931498</v>
      </c>
      <c r="D5" s="43">
        <v>241443</v>
      </c>
      <c r="E5" s="44">
        <v>6.54E-2</v>
      </c>
    </row>
    <row r="6" spans="1:5" ht="98.5" thickBot="1" x14ac:dyDescent="0.4">
      <c r="A6" s="45" t="s">
        <v>14</v>
      </c>
      <c r="B6" s="41">
        <v>307893</v>
      </c>
      <c r="C6" s="42">
        <v>331694</v>
      </c>
      <c r="D6" s="43">
        <v>23801</v>
      </c>
      <c r="E6" s="44">
        <v>7.7299999999999994E-2</v>
      </c>
    </row>
    <row r="7" spans="1:5" ht="56.5" thickBot="1" x14ac:dyDescent="0.4">
      <c r="A7" s="46" t="s">
        <v>15</v>
      </c>
      <c r="B7" s="47">
        <v>8.3400000000000002E-2</v>
      </c>
      <c r="C7" s="48">
        <v>8.4400000000000003E-2</v>
      </c>
      <c r="D7" s="49">
        <v>8.9999999999999998E-4</v>
      </c>
      <c r="E7" s="44">
        <v>1.11E-2</v>
      </c>
    </row>
    <row r="8" spans="1:5" ht="28.5" thickBot="1" x14ac:dyDescent="0.4">
      <c r="A8" s="40" t="s">
        <v>10</v>
      </c>
      <c r="B8" s="41">
        <v>8134284</v>
      </c>
      <c r="C8" s="42">
        <v>8740351</v>
      </c>
      <c r="D8" s="43">
        <v>606067</v>
      </c>
      <c r="E8" s="44">
        <v>7.4499999999999997E-2</v>
      </c>
    </row>
  </sheetData>
  <mergeCells count="3">
    <mergeCell ref="A1:A2"/>
    <mergeCell ref="B1:B2"/>
    <mergeCell ref="C1:C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A4" workbookViewId="0">
      <selection activeCell="E8" sqref="E8"/>
    </sheetView>
  </sheetViews>
  <sheetFormatPr baseColWidth="10" defaultRowHeight="14.5" x14ac:dyDescent="0.35"/>
  <cols>
    <col min="1" max="1" width="11.453125" style="1"/>
  </cols>
  <sheetData>
    <row r="1" spans="1:10" ht="15" thickBot="1" x14ac:dyDescent="0.4">
      <c r="A1" s="13"/>
      <c r="B1" s="27">
        <v>2021</v>
      </c>
      <c r="C1" s="27"/>
      <c r="D1" s="27"/>
      <c r="E1" s="27">
        <v>2022</v>
      </c>
      <c r="F1" s="27"/>
      <c r="G1" s="27"/>
      <c r="H1" s="27" t="s">
        <v>4</v>
      </c>
      <c r="I1" s="27"/>
      <c r="J1" s="27"/>
    </row>
    <row r="2" spans="1:10" ht="78.5" customHeight="1" thickBot="1" x14ac:dyDescent="0.4">
      <c r="A2" s="14"/>
      <c r="B2" s="15" t="s">
        <v>5</v>
      </c>
      <c r="C2" s="15" t="s">
        <v>6</v>
      </c>
      <c r="D2" s="15" t="s">
        <v>7</v>
      </c>
      <c r="E2" s="15" t="s">
        <v>5</v>
      </c>
      <c r="F2" s="15" t="s">
        <v>6</v>
      </c>
      <c r="G2" s="15" t="s">
        <v>7</v>
      </c>
      <c r="H2" s="15" t="s">
        <v>5</v>
      </c>
      <c r="I2" s="15" t="s">
        <v>6</v>
      </c>
      <c r="J2" s="15" t="s">
        <v>7</v>
      </c>
    </row>
    <row r="3" spans="1:10" ht="18.5" thickBot="1" x14ac:dyDescent="0.4">
      <c r="A3" s="16" t="s">
        <v>8</v>
      </c>
      <c r="B3" s="17">
        <v>239541</v>
      </c>
      <c r="C3" s="17">
        <v>1541282</v>
      </c>
      <c r="D3" s="17">
        <v>417173</v>
      </c>
      <c r="E3" s="18">
        <v>209252</v>
      </c>
      <c r="F3" s="18">
        <v>1245468</v>
      </c>
      <c r="G3" s="19">
        <v>465551</v>
      </c>
      <c r="H3" s="28">
        <f>E3/B3-1</f>
        <v>-0.12644599463139927</v>
      </c>
      <c r="I3" s="28">
        <f t="shared" ref="I3:J5" si="0">F3/C3-1</f>
        <v>-0.19192723979129067</v>
      </c>
      <c r="J3" s="28">
        <f t="shared" si="0"/>
        <v>0.11596627777924273</v>
      </c>
    </row>
    <row r="4" spans="1:10" ht="18.5" thickBot="1" x14ac:dyDescent="0.4">
      <c r="A4" s="20" t="s">
        <v>9</v>
      </c>
      <c r="B4" s="21"/>
      <c r="C4" s="22">
        <v>178264</v>
      </c>
      <c r="D4" s="23">
        <v>32895</v>
      </c>
      <c r="E4" s="24"/>
      <c r="F4" s="23">
        <v>138360</v>
      </c>
      <c r="G4" s="25">
        <v>74304</v>
      </c>
      <c r="H4" s="26"/>
      <c r="I4" s="30">
        <f t="shared" si="0"/>
        <v>-0.2238477763317327</v>
      </c>
      <c r="J4" s="29">
        <f t="shared" si="0"/>
        <v>1.2588235294117647</v>
      </c>
    </row>
    <row r="5" spans="1:10" ht="18.5" thickBot="1" x14ac:dyDescent="0.4">
      <c r="A5" s="20" t="s">
        <v>10</v>
      </c>
      <c r="B5" s="21"/>
      <c r="C5" s="22">
        <v>1363018</v>
      </c>
      <c r="D5" s="23">
        <v>384278</v>
      </c>
      <c r="E5" s="24"/>
      <c r="F5" s="23">
        <v>1107108</v>
      </c>
      <c r="G5" s="25">
        <v>391247</v>
      </c>
      <c r="H5" s="26"/>
      <c r="I5" s="30">
        <f t="shared" si="0"/>
        <v>-0.187752472821342</v>
      </c>
      <c r="J5" s="29">
        <f t="shared" si="0"/>
        <v>1.8135308292434038E-2</v>
      </c>
    </row>
  </sheetData>
  <mergeCells count="3">
    <mergeCell ref="B1:D1"/>
    <mergeCell ref="E1:G1"/>
    <mergeCell ref="H1:J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I4" sqref="I4"/>
    </sheetView>
  </sheetViews>
  <sheetFormatPr baseColWidth="10" defaultRowHeight="14.5" x14ac:dyDescent="0.35"/>
  <cols>
    <col min="1" max="1" width="15.453125" style="1" customWidth="1"/>
  </cols>
  <sheetData>
    <row r="1" spans="1:5" ht="28" x14ac:dyDescent="0.35">
      <c r="A1" s="50"/>
      <c r="B1" s="98" t="s">
        <v>58</v>
      </c>
      <c r="C1" s="94" t="s">
        <v>59</v>
      </c>
      <c r="D1" s="98" t="s">
        <v>61</v>
      </c>
      <c r="E1" s="98" t="s">
        <v>62</v>
      </c>
    </row>
    <row r="2" spans="1:5" ht="28.5" thickBot="1" x14ac:dyDescent="0.4">
      <c r="A2" s="51"/>
      <c r="B2" s="99"/>
      <c r="C2" s="95" t="s">
        <v>60</v>
      </c>
      <c r="D2" s="99"/>
      <c r="E2" s="99"/>
    </row>
    <row r="3" spans="1:5" ht="28.5" thickBot="1" x14ac:dyDescent="0.4">
      <c r="A3" s="54" t="s">
        <v>63</v>
      </c>
      <c r="B3" s="43">
        <v>120553</v>
      </c>
      <c r="C3" s="55">
        <v>1658902</v>
      </c>
      <c r="D3" s="43">
        <v>1779455</v>
      </c>
      <c r="E3" s="55">
        <v>4704593</v>
      </c>
    </row>
    <row r="4" spans="1:5" ht="42.5" thickBot="1" x14ac:dyDescent="0.4">
      <c r="A4" s="54" t="s">
        <v>64</v>
      </c>
      <c r="B4" s="43">
        <v>188712</v>
      </c>
      <c r="C4" s="55">
        <v>1796620</v>
      </c>
      <c r="D4" s="43">
        <v>1985332</v>
      </c>
      <c r="E4" s="55">
        <v>3524802</v>
      </c>
    </row>
    <row r="5" spans="1:5" ht="28.5" thickBot="1" x14ac:dyDescent="0.4">
      <c r="A5" s="54" t="s">
        <v>65</v>
      </c>
      <c r="B5" s="43">
        <v>5690</v>
      </c>
      <c r="C5" s="55">
        <v>105387</v>
      </c>
      <c r="D5" s="43">
        <v>111077</v>
      </c>
      <c r="E5" s="55">
        <v>315232</v>
      </c>
    </row>
    <row r="6" spans="1:5" ht="42.5" thickBot="1" x14ac:dyDescent="0.4">
      <c r="A6" s="54" t="s">
        <v>66</v>
      </c>
      <c r="B6" s="43">
        <v>16739</v>
      </c>
      <c r="C6" s="55">
        <v>38895</v>
      </c>
      <c r="D6" s="43">
        <v>55634</v>
      </c>
      <c r="E6" s="55">
        <v>195724</v>
      </c>
    </row>
    <row r="7" spans="1:5" ht="15" thickBot="1" x14ac:dyDescent="0.4">
      <c r="A7" s="96" t="s">
        <v>40</v>
      </c>
      <c r="B7" s="97">
        <v>331694</v>
      </c>
      <c r="C7" s="97">
        <v>3599804</v>
      </c>
      <c r="D7" s="97">
        <v>3931498</v>
      </c>
      <c r="E7" s="97">
        <v>8740351</v>
      </c>
    </row>
  </sheetData>
  <mergeCells count="4">
    <mergeCell ref="A1:A2"/>
    <mergeCell ref="B1:B2"/>
    <mergeCell ref="D1:D2"/>
    <mergeCell ref="E1:E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opLeftCell="A19" workbookViewId="0">
      <selection activeCell="H4" sqref="H4"/>
    </sheetView>
  </sheetViews>
  <sheetFormatPr baseColWidth="10" defaultRowHeight="14.5" x14ac:dyDescent="0.35"/>
  <cols>
    <col min="1" max="1" width="26.7265625" style="1" customWidth="1"/>
  </cols>
  <sheetData>
    <row r="1" spans="1:5" ht="15" x14ac:dyDescent="0.35">
      <c r="A1" s="102" t="s">
        <v>67</v>
      </c>
      <c r="B1" s="104">
        <v>2021</v>
      </c>
      <c r="C1" s="104">
        <v>2022</v>
      </c>
      <c r="D1" s="100" t="s">
        <v>49</v>
      </c>
      <c r="E1" s="100" t="s">
        <v>50</v>
      </c>
    </row>
    <row r="2" spans="1:5" ht="15.5" thickBot="1" x14ac:dyDescent="0.4">
      <c r="A2" s="103"/>
      <c r="B2" s="105"/>
      <c r="C2" s="105"/>
      <c r="D2" s="101" t="s">
        <v>12</v>
      </c>
      <c r="E2" s="101" t="s">
        <v>12</v>
      </c>
    </row>
    <row r="3" spans="1:5" ht="28.5" thickBot="1" x14ac:dyDescent="0.4">
      <c r="A3" s="54" t="s">
        <v>68</v>
      </c>
      <c r="B3" s="43">
        <v>13830246</v>
      </c>
      <c r="C3" s="55">
        <v>12751795</v>
      </c>
      <c r="D3" s="43">
        <v>-1078451</v>
      </c>
      <c r="E3" s="44">
        <v>-7.8E-2</v>
      </c>
    </row>
    <row r="4" spans="1:5" ht="42.5" thickBot="1" x14ac:dyDescent="0.4">
      <c r="A4" s="54" t="s">
        <v>69</v>
      </c>
      <c r="B4" s="43">
        <v>3969222</v>
      </c>
      <c r="C4" s="55">
        <v>4132682</v>
      </c>
      <c r="D4" s="43">
        <v>163460</v>
      </c>
      <c r="E4" s="44">
        <v>4.1200000000000001E-2</v>
      </c>
    </row>
    <row r="5" spans="1:5" ht="28.5" thickBot="1" x14ac:dyDescent="0.4">
      <c r="A5" s="54" t="s">
        <v>70</v>
      </c>
      <c r="B5" s="43">
        <v>912422</v>
      </c>
      <c r="C5" s="55">
        <v>963342</v>
      </c>
      <c r="D5" s="43">
        <v>50920</v>
      </c>
      <c r="E5" s="44">
        <v>5.5800000000000002E-2</v>
      </c>
    </row>
    <row r="6" spans="1:5" ht="28.5" thickBot="1" x14ac:dyDescent="0.4">
      <c r="A6" s="54" t="s">
        <v>71</v>
      </c>
      <c r="B6" s="43">
        <v>74213</v>
      </c>
      <c r="C6" s="55">
        <v>73526</v>
      </c>
      <c r="D6" s="39">
        <v>-687</v>
      </c>
      <c r="E6" s="44">
        <v>-9.2999999999999992E-3</v>
      </c>
    </row>
    <row r="7" spans="1:5" ht="15" thickBot="1" x14ac:dyDescent="0.4">
      <c r="A7" s="54" t="s">
        <v>72</v>
      </c>
      <c r="B7" s="43">
        <v>375556</v>
      </c>
      <c r="C7" s="55">
        <v>404378</v>
      </c>
      <c r="D7" s="43">
        <v>28822</v>
      </c>
      <c r="E7" s="44">
        <v>7.6700000000000004E-2</v>
      </c>
    </row>
    <row r="8" spans="1:5" ht="28.5" thickBot="1" x14ac:dyDescent="0.4">
      <c r="A8" s="54" t="s">
        <v>73</v>
      </c>
      <c r="B8" s="43">
        <v>278608</v>
      </c>
      <c r="C8" s="55">
        <v>298631</v>
      </c>
      <c r="D8" s="43">
        <v>20023</v>
      </c>
      <c r="E8" s="44">
        <v>7.1900000000000006E-2</v>
      </c>
    </row>
    <row r="9" spans="1:5" ht="28.5" thickBot="1" x14ac:dyDescent="0.4">
      <c r="A9" s="54" t="s">
        <v>74</v>
      </c>
      <c r="B9" s="43">
        <v>18109</v>
      </c>
      <c r="C9" s="55">
        <v>17228</v>
      </c>
      <c r="D9" s="39">
        <v>-881</v>
      </c>
      <c r="E9" s="44">
        <v>-4.8599999999999997E-2</v>
      </c>
    </row>
    <row r="10" spans="1:5" ht="28.5" thickBot="1" x14ac:dyDescent="0.4">
      <c r="A10" s="54" t="s">
        <v>75</v>
      </c>
      <c r="B10" s="43">
        <v>317267</v>
      </c>
      <c r="C10" s="55">
        <v>341000</v>
      </c>
      <c r="D10" s="43">
        <v>23733</v>
      </c>
      <c r="E10" s="44">
        <v>7.4800000000000005E-2</v>
      </c>
    </row>
    <row r="11" spans="1:5" ht="15" thickBot="1" x14ac:dyDescent="0.4">
      <c r="A11" s="54" t="s">
        <v>76</v>
      </c>
      <c r="B11" s="43">
        <v>727683</v>
      </c>
      <c r="C11" s="55">
        <v>777853</v>
      </c>
      <c r="D11" s="43">
        <v>50170</v>
      </c>
      <c r="E11" s="44">
        <v>6.8900000000000003E-2</v>
      </c>
    </row>
    <row r="12" spans="1:5" ht="15" thickBot="1" x14ac:dyDescent="0.4">
      <c r="A12" s="54" t="s">
        <v>77</v>
      </c>
      <c r="B12" s="43">
        <v>483313</v>
      </c>
      <c r="C12" s="55">
        <v>526001</v>
      </c>
      <c r="D12" s="43">
        <v>42688</v>
      </c>
      <c r="E12" s="44">
        <v>8.8300000000000003E-2</v>
      </c>
    </row>
    <row r="13" spans="1:5" ht="28.5" thickBot="1" x14ac:dyDescent="0.4">
      <c r="A13" s="54" t="s">
        <v>78</v>
      </c>
      <c r="B13" s="43">
        <v>77311</v>
      </c>
      <c r="C13" s="55">
        <v>90858</v>
      </c>
      <c r="D13" s="43">
        <v>13547</v>
      </c>
      <c r="E13" s="44">
        <v>0.17519999999999999</v>
      </c>
    </row>
    <row r="14" spans="1:5" ht="28.5" thickBot="1" x14ac:dyDescent="0.4">
      <c r="A14" s="54" t="s">
        <v>79</v>
      </c>
      <c r="B14" s="43">
        <v>63290</v>
      </c>
      <c r="C14" s="55">
        <v>64454</v>
      </c>
      <c r="D14" s="43">
        <v>1164</v>
      </c>
      <c r="E14" s="44">
        <v>1.84E-2</v>
      </c>
    </row>
    <row r="15" spans="1:5" ht="42.5" thickBot="1" x14ac:dyDescent="0.4">
      <c r="A15" s="54" t="s">
        <v>80</v>
      </c>
      <c r="B15" s="43">
        <v>107081</v>
      </c>
      <c r="C15" s="55">
        <v>106109</v>
      </c>
      <c r="D15" s="39">
        <v>-972</v>
      </c>
      <c r="E15" s="44">
        <v>-9.1000000000000004E-3</v>
      </c>
    </row>
    <row r="16" spans="1:5" ht="15" thickBot="1" x14ac:dyDescent="0.4">
      <c r="A16" s="54" t="s">
        <v>81</v>
      </c>
      <c r="B16" s="43">
        <v>40514</v>
      </c>
      <c r="C16" s="55">
        <v>42401</v>
      </c>
      <c r="D16" s="43">
        <v>1887</v>
      </c>
      <c r="E16" s="44">
        <v>4.6600000000000003E-2</v>
      </c>
    </row>
    <row r="17" spans="1:5" ht="28.5" thickBot="1" x14ac:dyDescent="0.4">
      <c r="A17" s="54" t="s">
        <v>82</v>
      </c>
      <c r="B17" s="43">
        <v>289068</v>
      </c>
      <c r="C17" s="55">
        <v>286332</v>
      </c>
      <c r="D17" s="43">
        <v>-2736</v>
      </c>
      <c r="E17" s="44">
        <v>-9.4999999999999998E-3</v>
      </c>
    </row>
    <row r="18" spans="1:5" ht="15" thickBot="1" x14ac:dyDescent="0.4">
      <c r="A18" s="54" t="s">
        <v>83</v>
      </c>
      <c r="B18" s="43">
        <v>28277</v>
      </c>
      <c r="C18" s="55">
        <v>31109</v>
      </c>
      <c r="D18" s="43">
        <v>2832</v>
      </c>
      <c r="E18" s="44">
        <v>0.1002</v>
      </c>
    </row>
    <row r="19" spans="1:5" ht="15" thickBot="1" x14ac:dyDescent="0.4">
      <c r="A19" s="54" t="s">
        <v>84</v>
      </c>
      <c r="B19" s="43">
        <v>1740</v>
      </c>
      <c r="C19" s="55">
        <v>1799</v>
      </c>
      <c r="D19" s="39">
        <v>59</v>
      </c>
      <c r="E19" s="44">
        <v>3.39E-2</v>
      </c>
    </row>
    <row r="20" spans="1:5" ht="42.5" thickBot="1" x14ac:dyDescent="0.4">
      <c r="A20" s="54" t="s">
        <v>85</v>
      </c>
      <c r="B20" s="43">
        <v>18571</v>
      </c>
      <c r="C20" s="55">
        <v>19480</v>
      </c>
      <c r="D20" s="39">
        <v>909</v>
      </c>
      <c r="E20" s="44">
        <v>4.8899999999999999E-2</v>
      </c>
    </row>
    <row r="21" spans="1:5" ht="42.5" thickBot="1" x14ac:dyDescent="0.4">
      <c r="A21" s="54" t="s">
        <v>86</v>
      </c>
      <c r="B21" s="43">
        <v>12984</v>
      </c>
      <c r="C21" s="55">
        <v>12851</v>
      </c>
      <c r="D21" s="39">
        <v>-133</v>
      </c>
      <c r="E21" s="44">
        <v>-1.0200000000000001E-2</v>
      </c>
    </row>
    <row r="22" spans="1:5" ht="28.5" thickBot="1" x14ac:dyDescent="0.4">
      <c r="A22" s="54" t="s">
        <v>87</v>
      </c>
      <c r="B22" s="43">
        <v>1969299</v>
      </c>
      <c r="C22" s="55">
        <v>2359524</v>
      </c>
      <c r="D22" s="43">
        <v>390225</v>
      </c>
      <c r="E22" s="44">
        <v>0.19819999999999999</v>
      </c>
    </row>
  </sheetData>
  <mergeCells count="3">
    <mergeCell ref="A1:A2"/>
    <mergeCell ref="B1:B2"/>
    <mergeCell ref="C1:C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G5" sqref="G5"/>
    </sheetView>
  </sheetViews>
  <sheetFormatPr baseColWidth="10" defaultRowHeight="14.5" x14ac:dyDescent="0.35"/>
  <cols>
    <col min="1" max="1" width="22.453125" style="1" customWidth="1"/>
  </cols>
  <sheetData>
    <row r="1" spans="1:5" ht="15" x14ac:dyDescent="0.35">
      <c r="A1" s="102" t="s">
        <v>88</v>
      </c>
      <c r="B1" s="104">
        <v>2021</v>
      </c>
      <c r="C1" s="104">
        <v>2022</v>
      </c>
      <c r="D1" s="100" t="s">
        <v>49</v>
      </c>
      <c r="E1" s="100" t="s">
        <v>50</v>
      </c>
    </row>
    <row r="2" spans="1:5" ht="15.5" thickBot="1" x14ac:dyDescent="0.4">
      <c r="A2" s="103"/>
      <c r="B2" s="105"/>
      <c r="C2" s="105"/>
      <c r="D2" s="101" t="s">
        <v>12</v>
      </c>
      <c r="E2" s="101" t="s">
        <v>12</v>
      </c>
    </row>
    <row r="3" spans="1:5" ht="15" thickBot="1" x14ac:dyDescent="0.4">
      <c r="A3" s="54" t="s">
        <v>89</v>
      </c>
      <c r="B3" s="43">
        <v>278245</v>
      </c>
      <c r="C3" s="55">
        <v>291481</v>
      </c>
      <c r="D3" s="43">
        <v>13236</v>
      </c>
      <c r="E3" s="44">
        <v>4.7600000000000003E-2</v>
      </c>
    </row>
    <row r="4" spans="1:5" ht="28.5" thickBot="1" x14ac:dyDescent="0.4">
      <c r="A4" s="54" t="s">
        <v>90</v>
      </c>
      <c r="B4" s="43">
        <v>4925</v>
      </c>
      <c r="C4" s="55">
        <v>6392</v>
      </c>
      <c r="D4" s="43">
        <v>1467</v>
      </c>
      <c r="E4" s="44">
        <v>0.2979</v>
      </c>
    </row>
    <row r="5" spans="1:5" ht="15" thickBot="1" x14ac:dyDescent="0.4">
      <c r="A5" s="54" t="s">
        <v>91</v>
      </c>
      <c r="B5" s="43">
        <v>3303</v>
      </c>
      <c r="C5" s="55">
        <v>5804</v>
      </c>
      <c r="D5" s="43">
        <v>2501</v>
      </c>
      <c r="E5" s="44">
        <v>0.75719999999999998</v>
      </c>
    </row>
    <row r="6" spans="1:5" ht="15" thickBot="1" x14ac:dyDescent="0.4">
      <c r="A6" s="54" t="s">
        <v>92</v>
      </c>
      <c r="B6" s="43">
        <v>103718</v>
      </c>
      <c r="C6" s="55">
        <v>114135</v>
      </c>
      <c r="D6" s="43">
        <v>10417</v>
      </c>
      <c r="E6" s="44">
        <v>0.1004</v>
      </c>
    </row>
    <row r="7" spans="1:5" ht="28.5" thickBot="1" x14ac:dyDescent="0.4">
      <c r="A7" s="54" t="s">
        <v>93</v>
      </c>
      <c r="B7" s="43">
        <v>444302</v>
      </c>
      <c r="C7" s="55">
        <v>505353</v>
      </c>
      <c r="D7" s="43">
        <v>61051</v>
      </c>
      <c r="E7" s="44">
        <v>0.13739999999999999</v>
      </c>
    </row>
    <row r="8" spans="1:5" ht="15" thickBot="1" x14ac:dyDescent="0.4">
      <c r="A8" s="54" t="s">
        <v>94</v>
      </c>
      <c r="B8" s="43">
        <v>123487</v>
      </c>
      <c r="C8" s="55">
        <v>148883</v>
      </c>
      <c r="D8" s="43">
        <v>25396</v>
      </c>
      <c r="E8" s="44">
        <v>0.20569999999999999</v>
      </c>
    </row>
  </sheetData>
  <mergeCells count="3">
    <mergeCell ref="A1:A2"/>
    <mergeCell ref="B1:B2"/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Portada 4.2</vt:lpstr>
      <vt:lpstr>Actividad Global Hospitales</vt:lpstr>
      <vt:lpstr>Act Quirúrgica Global</vt:lpstr>
      <vt:lpstr>Act Quirúrgica Servicios</vt:lpstr>
      <vt:lpstr>Consultas Externas</vt:lpstr>
      <vt:lpstr>Consultas no Presenciales</vt:lpstr>
      <vt:lpstr>Consultas Externas por Área</vt:lpstr>
      <vt:lpstr>Procedimientos</vt:lpstr>
      <vt:lpstr>Hospital Día</vt:lpstr>
      <vt:lpstr>Otros indicadores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2022-02-07T12:55:46Z</dcterms:created>
  <dcterms:modified xsi:type="dcterms:W3CDTF">2023-04-27T06:31:12Z</dcterms:modified>
</cp:coreProperties>
</file>