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Severo Ochoa\"/>
    </mc:Choice>
  </mc:AlternateContent>
  <bookViews>
    <workbookView xWindow="0" yWindow="0" windowWidth="23040" windowHeight="7500" firstSheet="5" activeTab="7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<sst xmlns="http://schemas.openxmlformats.org/spreadsheetml/2006/main" count="172" uniqueCount="168">
  <si>
    <t>1. Nuestro Centro</t>
  </si>
  <si>
    <t>MEMORIA 2023</t>
  </si>
  <si>
    <t>Hospital Universitario Severo Ochoa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</si>
  <si>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</si>
  <si>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</si>
  <si>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</si>
  <si>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</si>
  <si>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</si>
  <si>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</si>
  <si>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</si>
  <si>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</si>
  <si>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</si>
  <si>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</si>
  <si>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</si>
  <si>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</si>
  <si>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</si>
  <si>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</si>
  <si>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</si>
  <si>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</si>
  <si>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</si>
  <si>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</si>
  <si>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</si>
  <si>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</si>
  <si>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</si>
  <si>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</si>
  <si>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</si>
  <si>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</si>
  <si>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</si>
  <si>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</si>
  <si>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</si>
  <si>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ESTANCIA MEDIA</t>
  </si>
  <si>
    <t>PESO MEDIO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</si>
  <si>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</si>
  <si>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</si>
  <si>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</si>
  <si>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</si>
  <si>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</si>
  <si>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</si>
  <si>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</si>
  <si>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Bibliotecaria</t>
  </si>
  <si>
    <t>Docencia</t>
  </si>
  <si>
    <t>GESTIÓN DEL CONOCIMIENTO</t>
  </si>
  <si>
    <t>Formación Pregrado</t>
  </si>
  <si>
    <t xml:space="preserve"> Nº Alumnos: 78</t>
  </si>
  <si>
    <t>Formación de Grado</t>
  </si>
  <si>
    <t xml:space="preserve"> Nº Alumnos: 145</t>
  </si>
  <si>
    <t>Nº Profesores Asociados</t>
  </si>
  <si>
    <t>Formación Posgrado</t>
  </si>
  <si>
    <t xml:space="preserve"> Nº Alumnos: 57</t>
  </si>
  <si>
    <t>Formación de Especialistas</t>
  </si>
  <si>
    <t>Nº Residentes: 194 (especialidades médicas) + 14 (especialidades de Enfermería): 208</t>
  </si>
  <si>
    <t>Formación Continuada</t>
  </si>
  <si>
    <t>Nº actividades totales: 77</t>
  </si>
  <si>
    <t xml:space="preserve">Nº horas formación totales: 990 </t>
  </si>
  <si>
    <t>Nº profesionales participantes: 1.476</t>
  </si>
  <si>
    <t>investigación I+D+I</t>
  </si>
  <si>
    <t>Nº proyectos investigación</t>
  </si>
  <si>
    <t>Nº proyectos innovación en curso</t>
  </si>
  <si>
    <t>Nº publicaciones científicas</t>
  </si>
  <si>
    <t>Centro de Salud</t>
  </si>
  <si>
    <t>0-2</t>
  </si>
  <si>
    <t>15-64</t>
  </si>
  <si>
    <t>65-79</t>
  </si>
  <si>
    <t xml:space="preserve">≥80 </t>
  </si>
  <si>
    <t>Total</t>
  </si>
  <si>
    <t>C.S. DR. MENDIGUCHIA CARRICHE</t>
  </si>
  <si>
    <t>C.S. HUERTA DE LOS FRAILES</t>
  </si>
  <si>
    <t>C.S. JAIME VERA - LEGANES</t>
  </si>
  <si>
    <t>C.S. LEGANÉS NORTE</t>
  </si>
  <si>
    <t>C.S. M. ÁNGELES LOPEZ GOMEZ</t>
  </si>
  <si>
    <t>C.S. MARÍA JESUS HEREZA</t>
  </si>
  <si>
    <t>C.S. MARÍA MONTESSORI</t>
  </si>
  <si>
    <t>C.S. MARIE CURIE-LA FORTUNA</t>
  </si>
  <si>
    <t>C.S. SANTA ISABEL</t>
  </si>
  <si>
    <t>Fuente: SIP-CIBELES. Población a 31/12/2023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</si>
  <si>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</si>
  <si>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</si>
  <si>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</si>
  <si>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</si>
  <si>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</si>
  <si>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</si>
  <si>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</si>
  <si>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</si>
  <si>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</si>
  <si>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</si>
  <si>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</si>
  <si>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</si>
  <si>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</si>
  <si>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</si>
  <si>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</si>
  <si>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</si>
  <si>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</si>
  <si>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</si>
  <si>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</si>
  <si>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</si>
  <si>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</si>
  <si>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</si>
  <si>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</si>
  <si>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</si>
  <si>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</si>
  <si>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</si>
  <si>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</si>
  <si>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</si>
  <si>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</si>
  <si>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</si>
  <si>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</si>
  <si>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</si>
  <si>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</si>
  <si>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</si>
  <si>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</si>
  <si>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</si>
  <si>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</si>
  <si>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</si>
  <si>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</si>
  <si>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</si>
  <si>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</si>
  <si>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</si>
  <si>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</si>
  <si>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</si>
  <si>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</si>
  <si>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</si>
  <si>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</si>
  <si>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</si>
  <si>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</si>
  <si>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</si>
  <si>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</si>
  <si>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</si>
  <si>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</si>
  <si>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</si>
  <si>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</si>
  <si>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</si>
  <si>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</si>
  <si>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</si>
  <si>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</si>
  <si>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</si>
  <si>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</si>
  <si>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</si>
  <si>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</si>
  <si>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</si>
  <si>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</si>
  <si>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Otros Médicos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</si>
  <si>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</si>
  <si>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</si>
  <si>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</si>
  <si>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</si>
  <si>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</si>
  <si>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</si>
  <si>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</si>
  <si>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</si>
  <si>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</si>
  <si>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</si>
  <si>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</si>
  <si>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ALTA TECNOLOGÍA</t>
  </si>
  <si>
    <t>Angiógrafo digital</t>
  </si>
  <si>
    <t>Sala de hemodinámica</t>
  </si>
  <si>
    <t>Fuente: SIAE</t>
  </si>
  <si>
    <t>OTROS EQUIPOS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</si>
  <si>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</si>
  <si>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</si>
  <si>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</si>
  <si>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</si>
  <si>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</si>
  <si>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</si>
  <si>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</si>
  <si>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</si>
  <si>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</si>
  <si>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Electromiógrafos</t>
  </si>
  <si>
    <t>Equipos Potenciales Evocados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</si>
</sst>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b/>
      <sz val="10"/>
      <color rgb="FF595959"/>
      <name val="Montserrat SemiBold"/>
    </font>
    <font>
      <sz val="10"/>
      <color rgb="FF595959"/>
      <name val="Montserrat SemiBold"/>
    </font>
    <font>
      <sz val="9"/>
      <color rgb="FF31849B"/>
      <name val="Montserrat SemiBold"/>
    </font>
    <font>
      <sz val="8"/>
      <color rgb="FF7F7F7F"/>
      <name val="Montserrat SemiBold"/>
    </font>
    <font>
      <sz val="10"/>
      <color theme="1"/>
      <name val="Courier New"/>
      <family val="3"/>
    </font>
    <font>
      <sz val="9"/>
      <color rgb="FF595959"/>
      <name val="Montserrat SemiBold"/>
    </font>
    <font>
      <sz val="8"/>
      <color rgb="FF31859C"/>
      <name val="Montserrat Medium"/>
    </font>
    <font>
      <sz val="10"/>
      <color rgb="FF404040"/>
      <name val="Montserrat SemiBold"/>
    </font>
    <font>
      <sz val="9"/>
      <color rgb="FF404040"/>
      <name val="Montserrat SemiBold"/>
    </font>
    <font>
      <sz val="9"/>
      <color rgb="FF7F7F7F"/>
      <name val="Montserrat SemiBold"/>
    </font>
    <font>
      <sz val="8"/>
      <color rgb="FF31849B"/>
      <name val="Montserrat Medium"/>
    </font>
    <font>
      <vertAlign val="superscript"/>
      <sz val="8"/>
      <color rgb="FF31849B"/>
      <name val="Montserrat Medium"/>
    </font>
    <font>
      <b/>
      <sz val="8"/>
      <color rgb="FF7F7F7F"/>
      <name val="Montserrat SemiBold"/>
    </font>
  </fonts>
  <fills count="6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justify" vertical="center"/>
    </xf>
    <xf numFmtId="0" fontId="10" fillId="0" borderId="3" xfId="0" applyFont="1" applyBorder="1" applyAlignment="1">
      <alignment horizontal="justify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3" fontId="11" fillId="0" borderId="0" xfId="0" applyNumberFormat="1" applyFont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5" fillId="3" borderId="2" xfId="0" applyFont="1" applyFill="1" applyBorder="1" applyAlignment="1">
      <alignment horizontal="justify" vertical="center" wrapText="1"/>
    </xf>
    <xf numFmtId="3" fontId="16" fillId="3" borderId="2" xfId="0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>
      <alignment horizontal="justify" vertical="center" wrapText="1"/>
    </xf>
    <xf numFmtId="3" fontId="11" fillId="0" borderId="3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justify" vertical="center" wrapText="1"/>
    </xf>
    <xf numFmtId="3" fontId="11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17" fillId="4" borderId="1" xfId="0" applyFont="1" applyFill="1" applyBorder="1" applyAlignment="1">
      <alignment horizontal="justify" vertical="center" wrapText="1"/>
    </xf>
    <xf numFmtId="0" fontId="18" fillId="4" borderId="1" xfId="0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9" fillId="0" borderId="2" xfId="0" applyFont="1" applyBorder="1" applyAlignment="1">
      <alignment horizontal="justify" vertical="center" wrapText="1"/>
    </xf>
    <xf numFmtId="3" fontId="20" fillId="2" borderId="2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22" fillId="4" borderId="1" xfId="0" applyFont="1" applyFill="1" applyBorder="1" applyAlignment="1">
      <alignment horizontal="center" vertical="center"/>
    </xf>
    <xf numFmtId="17" fontId="22" fillId="4" borderId="1" xfId="0" applyNumberFormat="1" applyFont="1" applyFill="1" applyBorder="1" applyAlignment="1">
      <alignment horizontal="center" vertical="center"/>
    </xf>
    <xf numFmtId="0" fontId="23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/>
    </xf>
    <xf numFmtId="0" fontId="0" fillId="0" borderId="5" xfId="0" applyBorder="1"/>
    <xf numFmtId="49" fontId="7" fillId="5" borderId="5" xfId="0" applyNumberFormat="1" applyFont="1" applyFill="1" applyBorder="1" applyAlignment="1">
      <alignment horizontal="center"/>
    </xf>
    <xf numFmtId="49" fontId="0" fillId="0" borderId="5" xfId="0" applyNumberFormat="1" applyBorder="1"/>
    <xf numFmtId="10" fontId="0" fillId="0" borderId="5" xfId="0" applyNumberFormat="1" applyBorder="1"/>
    <xf numFmtId="49" fontId="7" fillId="0" borderId="5" xfId="0" applyNumberFormat="1" applyFont="1" applyFill="1" applyBorder="1"/>
    <xf numFmtId="10" fontId="7" fillId="0" borderId="5" xfId="0" applyNumberFormat="1" applyFont="1" applyBorder="1"/>
    <xf numFmtId="0" fontId="24" fillId="4" borderId="1" xfId="0" applyFont="1" applyFill="1" applyBorder="1" applyAlignment="1">
      <alignment horizontal="justify" vertical="center" wrapText="1"/>
    </xf>
    <xf numFmtId="0" fontId="24" fillId="4" borderId="1" xfId="0" applyFont="1" applyFill="1" applyBorder="1" applyAlignment="1">
      <alignment horizontal="right" vertical="center" wrapText="1"/>
    </xf>
    <xf numFmtId="0" fontId="19" fillId="3" borderId="2" xfId="0" applyFont="1" applyFill="1" applyBorder="1" applyAlignment="1">
      <alignment horizontal="justify" vertical="center" wrapText="1"/>
    </xf>
    <xf numFmtId="3" fontId="26" fillId="3" borderId="2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justify" vertical="center" wrapText="1"/>
    </xf>
    <xf numFmtId="0" fontId="18" fillId="4" borderId="1" xfId="0" applyFont="1" applyFill="1" applyBorder="1" applyAlignment="1">
      <alignment horizontal="justify" vertical="center" wrapText="1"/>
    </xf>
    <xf numFmtId="0" fontId="27" fillId="0" borderId="2" xfId="0" applyFont="1" applyBorder="1" applyAlignment="1">
      <alignment horizontal="justify" vertical="center" wrapText="1"/>
    </xf>
    <xf numFmtId="0" fontId="22" fillId="4" borderId="2" xfId="0" applyFont="1" applyFill="1" applyBorder="1" applyAlignment="1">
      <alignment horizontal="justify" vertical="center" wrapText="1"/>
    </xf>
    <xf numFmtId="0" fontId="29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29" fillId="4" borderId="2" xfId="0" applyFont="1" applyFill="1" applyBorder="1" applyAlignment="1">
      <alignment horizontal="righ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F19" sqref="F19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workbookViewId="0">
      <selection sqref="A1:D61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12" t="s">
        <v>4</v>
      </c>
      <c r="B2" s="13">
        <v>15243</v>
      </c>
      <c r="C2"/>
      <c r="D2"/>
    </row>
    <row r="3" spans="1:4" ht="29.4" thickBot="1" x14ac:dyDescent="0.35">
      <c r="A3" s="14" t="s">
        <v>5</v>
      </c>
      <c r="B3" s="15">
        <v>6.28</v>
      </c>
      <c r="C3"/>
      <c r="D3"/>
    </row>
    <row r="4" spans="1:4" ht="15" thickBot="1" x14ac:dyDescent="0.35">
      <c r="A4" s="14" t="s">
        <v>6</v>
      </c>
      <c r="B4" s="15">
        <v>0.91110000000000002</v>
      </c>
      <c r="C4"/>
      <c r="D4"/>
    </row>
    <row r="5" spans="1:4" ht="29.4" thickBot="1" x14ac:dyDescent="0.35">
      <c r="A5" s="14" t="s">
        <v>7</v>
      </c>
      <c r="B5" s="16">
        <v>15247</v>
      </c>
      <c r="C5"/>
      <c r="D5"/>
    </row>
    <row r="6" spans="1:4" ht="29.4" thickBot="1" x14ac:dyDescent="0.35">
      <c r="A6" s="14" t="s">
        <v>8</v>
      </c>
      <c r="B6" s="16">
        <v>11619</v>
      </c>
      <c r="C6"/>
      <c r="D6"/>
    </row>
    <row r="7" spans="1:4" ht="29.4" thickBot="1" x14ac:dyDescent="0.35">
      <c r="A7" s="14" t="s">
        <v>9</v>
      </c>
      <c r="B7" s="16">
        <v>121198</v>
      </c>
      <c r="C7"/>
      <c r="D7"/>
    </row>
    <row r="8" spans="1:4" ht="29.4" thickBot="1" x14ac:dyDescent="0.35">
      <c r="A8" s="14" t="s">
        <v>10</v>
      </c>
      <c r="B8" s="15">
        <v>9.41</v>
      </c>
      <c r="C8"/>
      <c r="D8"/>
    </row>
    <row r="9" spans="1:4" ht="43.8" thickBot="1" x14ac:dyDescent="0.35">
      <c r="A9" s="14" t="s">
        <v>11</v>
      </c>
      <c r="B9" s="16">
        <v>13318</v>
      </c>
      <c r="C9"/>
      <c r="D9"/>
    </row>
    <row r="10" spans="1:4" ht="101.4" thickBot="1" x14ac:dyDescent="0.35">
      <c r="A10" s="14" t="s">
        <v>12</v>
      </c>
      <c r="B10" s="16">
        <v>2940</v>
      </c>
      <c r="C10"/>
      <c r="D10"/>
    </row>
    <row r="11" spans="1:4" ht="101.4" thickBot="1" x14ac:dyDescent="0.35">
      <c r="A11" s="14" t="s">
        <v>13</v>
      </c>
      <c r="B11" s="16">
        <v>1340</v>
      </c>
      <c r="C11"/>
      <c r="D11"/>
    </row>
    <row r="12" spans="1:4" ht="15" thickBot="1" x14ac:dyDescent="0.35">
      <c r="A12" s="14" t="s">
        <v>14</v>
      </c>
      <c r="B12" s="15">
        <v>857</v>
      </c>
      <c r="C12"/>
      <c r="D12"/>
    </row>
    <row r="13" spans="1:4" ht="15" thickBot="1" x14ac:dyDescent="0.35">
      <c r="A13" s="14" t="s">
        <v>15</v>
      </c>
      <c r="B13" s="15">
        <v>27.19</v>
      </c>
      <c r="C13"/>
      <c r="D13"/>
    </row>
    <row r="14" spans="1:4" x14ac:dyDescent="0.3">
      <c r="A14" s="17"/>
      <c r="B14"/>
      <c r="C14"/>
      <c r="D14"/>
    </row>
    <row r="15" spans="1:4" x14ac:dyDescent="0.3">
      <c r="A15" s="17"/>
      <c r="B15"/>
      <c r="C15"/>
      <c r="D15"/>
    </row>
    <row r="16" spans="1:4" ht="97.2" x14ac:dyDescent="0.3">
      <c r="A16" s="11" t="s">
        <v>16</v>
      </c>
      <c r="B16"/>
      <c r="C16"/>
      <c r="D16"/>
    </row>
    <row r="17" spans="1:4" ht="15" thickBot="1" x14ac:dyDescent="0.35">
      <c r="A17" s="18" t="s">
        <v>17</v>
      </c>
      <c r="B17" s="19">
        <v>5737</v>
      </c>
      <c r="C17"/>
      <c r="D17"/>
    </row>
    <row r="18" spans="1:4" x14ac:dyDescent="0.3">
      <c r="A18" s="20" t="s">
        <v>18</v>
      </c>
      <c r="B18" s="21">
        <v>20964</v>
      </c>
      <c r="C18"/>
      <c r="D18"/>
    </row>
    <row r="19" spans="1:4" ht="16.2" x14ac:dyDescent="0.3">
      <c r="A19" s="11"/>
      <c r="B19"/>
      <c r="C19"/>
      <c r="D19"/>
    </row>
    <row r="20" spans="1:4" ht="33" thickBot="1" x14ac:dyDescent="0.35">
      <c r="A20" s="11" t="s">
        <v>19</v>
      </c>
      <c r="B20"/>
      <c r="C20"/>
      <c r="D20"/>
    </row>
    <row r="21" spans="1:4" ht="29.4" thickBot="1" x14ac:dyDescent="0.35">
      <c r="A21" s="22" t="s">
        <v>20</v>
      </c>
      <c r="B21" s="13">
        <v>105714</v>
      </c>
      <c r="C21"/>
      <c r="D21"/>
    </row>
    <row r="22" spans="1:4" ht="29.4" thickBot="1" x14ac:dyDescent="0.35">
      <c r="A22" s="23" t="s">
        <v>21</v>
      </c>
      <c r="B22" s="16">
        <v>236970</v>
      </c>
      <c r="C22"/>
      <c r="D22"/>
    </row>
    <row r="23" spans="1:4" ht="101.4" thickBot="1" x14ac:dyDescent="0.35">
      <c r="A23" s="23" t="s">
        <v>22</v>
      </c>
      <c r="B23" s="15">
        <v>51.2</v>
      </c>
      <c r="C23"/>
      <c r="D23"/>
    </row>
    <row r="24" spans="1:4" ht="43.8" thickBot="1" x14ac:dyDescent="0.35">
      <c r="A24" s="23" t="s">
        <v>23</v>
      </c>
      <c r="B24" s="15">
        <v>2.2400000000000002</v>
      </c>
      <c r="C24"/>
      <c r="D24"/>
    </row>
    <row r="25" spans="1:4" ht="15" thickBot="1" x14ac:dyDescent="0.35">
      <c r="A25" s="24" t="s">
        <v>24</v>
      </c>
      <c r="B25" s="25">
        <v>342684</v>
      </c>
      <c r="C25"/>
      <c r="D25"/>
    </row>
    <row r="26" spans="1:4" ht="16.2" x14ac:dyDescent="0.3">
      <c r="A26" s="11"/>
      <c r="B26"/>
      <c r="C26"/>
      <c r="D26"/>
    </row>
    <row r="27" spans="1:4" ht="113.4" x14ac:dyDescent="0.3">
      <c r="A27" s="11" t="s">
        <v>25</v>
      </c>
      <c r="B27"/>
      <c r="C27"/>
      <c r="D27"/>
    </row>
    <row r="28" spans="1:4" ht="43.8" thickBot="1" x14ac:dyDescent="0.35">
      <c r="A28" s="26" t="s">
        <v>26</v>
      </c>
      <c r="B28" s="27">
        <v>3368</v>
      </c>
      <c r="C28"/>
      <c r="D28"/>
    </row>
    <row r="29" spans="1:4" ht="43.2" x14ac:dyDescent="0.3">
      <c r="A29" s="28" t="s">
        <v>27</v>
      </c>
      <c r="B29" s="29">
        <v>24738</v>
      </c>
      <c r="C29"/>
      <c r="D29"/>
    </row>
    <row r="30" spans="1:4" ht="16.2" x14ac:dyDescent="0.3">
      <c r="A30" s="11"/>
      <c r="B30"/>
      <c r="C30"/>
      <c r="D30"/>
    </row>
    <row r="31" spans="1:4" x14ac:dyDescent="0.3">
      <c r="A31"/>
      <c r="B31"/>
      <c r="C31"/>
      <c r="D31"/>
    </row>
    <row r="32" spans="1:4" ht="16.2" x14ac:dyDescent="0.3">
      <c r="A32" s="30"/>
      <c r="B32"/>
      <c r="C32"/>
      <c r="D32"/>
    </row>
    <row r="33" spans="1:4" ht="33" thickBot="1" x14ac:dyDescent="0.35">
      <c r="A33" s="11" t="s">
        <v>28</v>
      </c>
      <c r="B33"/>
      <c r="C33"/>
      <c r="D33"/>
    </row>
    <row r="34" spans="1:4" ht="33" thickBot="1" x14ac:dyDescent="0.35">
      <c r="A34" s="31"/>
      <c r="B34" s="32" t="s">
        <v>29</v>
      </c>
      <c r="C34" s="32" t="s">
        <v>30</v>
      </c>
      <c r="D34" s="32" t="s">
        <v>31</v>
      </c>
    </row>
    <row r="35" spans="1:4" ht="29.4" thickBot="1" x14ac:dyDescent="0.35">
      <c r="A35" s="14" t="s">
        <v>32</v>
      </c>
      <c r="B35" s="33">
        <v>11092</v>
      </c>
      <c r="C35" s="15">
        <v>6.59</v>
      </c>
      <c r="D35" s="34">
        <v>0.76990000000000003</v>
      </c>
    </row>
    <row r="36" spans="1:4" ht="29.4" thickBot="1" x14ac:dyDescent="0.35">
      <c r="A36" s="14" t="s">
        <v>33</v>
      </c>
      <c r="B36" s="33">
        <v>4151</v>
      </c>
      <c r="C36" s="15">
        <v>5.44</v>
      </c>
      <c r="D36" s="34">
        <v>1.2884</v>
      </c>
    </row>
    <row r="37" spans="1:4" ht="16.2" x14ac:dyDescent="0.3">
      <c r="A37" s="11"/>
      <c r="B37"/>
      <c r="C37"/>
      <c r="D37"/>
    </row>
    <row r="38" spans="1:4" ht="33" thickBot="1" x14ac:dyDescent="0.35">
      <c r="A38" s="11" t="s">
        <v>34</v>
      </c>
      <c r="B38"/>
      <c r="C38"/>
      <c r="D38"/>
    </row>
    <row r="39" spans="1:4" ht="29.4" thickBot="1" x14ac:dyDescent="0.35">
      <c r="A39" s="12" t="s">
        <v>35</v>
      </c>
      <c r="B39" s="35">
        <v>9</v>
      </c>
      <c r="C39"/>
      <c r="D39"/>
    </row>
    <row r="40" spans="1:4" ht="29.4" thickBot="1" x14ac:dyDescent="0.35">
      <c r="A40" s="14" t="s">
        <v>36</v>
      </c>
      <c r="B40" s="36">
        <v>376</v>
      </c>
      <c r="C40"/>
      <c r="D40"/>
    </row>
    <row r="41" spans="1:4" ht="29.4" thickBot="1" x14ac:dyDescent="0.35">
      <c r="A41" s="14" t="s">
        <v>37</v>
      </c>
      <c r="B41" s="36">
        <v>562</v>
      </c>
      <c r="C41"/>
      <c r="D41"/>
    </row>
    <row r="42" spans="1:4" ht="29.4" thickBot="1" x14ac:dyDescent="0.35">
      <c r="A42" s="14" t="s">
        <v>38</v>
      </c>
      <c r="B42" s="36">
        <v>138</v>
      </c>
      <c r="C42"/>
      <c r="D42"/>
    </row>
    <row r="43" spans="1:4" ht="29.4" thickBot="1" x14ac:dyDescent="0.35">
      <c r="A43" s="14" t="s">
        <v>39</v>
      </c>
      <c r="B43" s="36">
        <v>1</v>
      </c>
      <c r="C43"/>
      <c r="D43"/>
    </row>
    <row r="44" spans="1:4" ht="15" thickBot="1" x14ac:dyDescent="0.35">
      <c r="A44" s="14" t="s">
        <v>40</v>
      </c>
      <c r="B44" s="36">
        <v>152</v>
      </c>
      <c r="C44"/>
      <c r="D44"/>
    </row>
    <row r="45" spans="1:4" ht="15" thickBot="1" x14ac:dyDescent="0.35">
      <c r="A45" s="37" t="s">
        <v>24</v>
      </c>
      <c r="B45" s="38">
        <v>1238</v>
      </c>
      <c r="C45"/>
      <c r="D45"/>
    </row>
    <row r="46" spans="1:4" ht="16.2" x14ac:dyDescent="0.3">
      <c r="A46" s="11"/>
      <c r="B46"/>
      <c r="C46"/>
      <c r="D46"/>
    </row>
    <row r="47" spans="1:4" ht="64.8" x14ac:dyDescent="0.3">
      <c r="A47" s="11" t="s">
        <v>41</v>
      </c>
      <c r="B47"/>
      <c r="C47"/>
      <c r="D47"/>
    </row>
    <row r="48" spans="1:4" ht="29.4" thickBot="1" x14ac:dyDescent="0.35">
      <c r="A48" s="18" t="s">
        <v>42</v>
      </c>
      <c r="B48" s="39" t="s">
        <v>43</v>
      </c>
      <c r="C48"/>
      <c r="D48"/>
    </row>
    <row r="49" spans="1:4" ht="24" x14ac:dyDescent="0.3">
      <c r="A49" s="42" t="s">
        <v>44</v>
      </c>
      <c r="B49" s="40" t="s">
        <v>45</v>
      </c>
      <c r="C49"/>
      <c r="D49"/>
    </row>
    <row r="50" spans="1:4" ht="24.6" thickBot="1" x14ac:dyDescent="0.35">
      <c r="A50" s="43"/>
      <c r="B50" s="39" t="s">
        <v>46</v>
      </c>
      <c r="C50"/>
      <c r="D50"/>
    </row>
    <row r="51" spans="1:4" ht="29.4" thickBot="1" x14ac:dyDescent="0.35">
      <c r="A51" s="18" t="s">
        <v>47</v>
      </c>
      <c r="B51" s="39" t="s">
        <v>48</v>
      </c>
      <c r="C51"/>
      <c r="D51"/>
    </row>
    <row r="52" spans="1:4" ht="120.6" thickBot="1" x14ac:dyDescent="0.35">
      <c r="A52" s="18" t="s">
        <v>49</v>
      </c>
      <c r="B52" s="39" t="s">
        <v>50</v>
      </c>
      <c r="C52"/>
      <c r="D52"/>
    </row>
    <row r="53" spans="1:4" ht="36" x14ac:dyDescent="0.3">
      <c r="A53" s="42" t="s">
        <v>51</v>
      </c>
      <c r="B53" s="40" t="s">
        <v>52</v>
      </c>
      <c r="C53"/>
      <c r="D53"/>
    </row>
    <row r="54" spans="1:4" ht="36" x14ac:dyDescent="0.3">
      <c r="A54" s="41"/>
      <c r="B54" s="40" t="s">
        <v>53</v>
      </c>
      <c r="C54"/>
      <c r="D54"/>
    </row>
    <row r="55" spans="1:4" ht="48" x14ac:dyDescent="0.3">
      <c r="A55" s="41"/>
      <c r="B55" s="40" t="s">
        <v>54</v>
      </c>
      <c r="C55"/>
      <c r="D55"/>
    </row>
    <row r="56" spans="1:4" ht="16.2" x14ac:dyDescent="0.3">
      <c r="A56" s="11"/>
      <c r="B56"/>
      <c r="C56"/>
      <c r="D56"/>
    </row>
    <row r="57" spans="1:4" ht="33" thickBot="1" x14ac:dyDescent="0.35">
      <c r="A57" s="11" t="s">
        <v>55</v>
      </c>
      <c r="B57"/>
      <c r="C57"/>
      <c r="D57"/>
    </row>
    <row r="58" spans="1:4" ht="58.2" thickBot="1" x14ac:dyDescent="0.35">
      <c r="A58" s="12" t="s">
        <v>56</v>
      </c>
      <c r="B58" s="44"/>
      <c r="C58"/>
      <c r="D58"/>
    </row>
    <row r="59" spans="1:4" ht="58.2" thickBot="1" x14ac:dyDescent="0.35">
      <c r="A59" s="14" t="s">
        <v>57</v>
      </c>
      <c r="B59" s="45"/>
      <c r="C59"/>
      <c r="D59"/>
    </row>
    <row r="60" spans="1:4" ht="58.2" thickBot="1" x14ac:dyDescent="0.35">
      <c r="A60" s="14" t="s">
        <v>58</v>
      </c>
      <c r="B60" s="45">
        <v>292</v>
      </c>
      <c r="C60"/>
      <c r="D60"/>
    </row>
    <row r="61" spans="1:4" ht="16.2" x14ac:dyDescent="0.3">
      <c r="A61" s="46"/>
      <c r="B61"/>
      <c r="C61"/>
      <c r="D61"/>
    </row>
  </sheetData>
  <mergeCells count="2">
    <mergeCell ref="A49:A50"/>
    <mergeCell ref="A53:A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G12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7" ht="15" thickBot="1" x14ac:dyDescent="0.35">
      <c r="A1" s="47"/>
      <c r="B1"/>
      <c r="C1"/>
      <c r="D1"/>
      <c r="E1"/>
      <c r="F1"/>
      <c r="G1"/>
    </row>
    <row r="2" spans="1:7" ht="15" thickBot="1" x14ac:dyDescent="0.35">
      <c r="A2" s="48" t="s">
        <v>59</v>
      </c>
      <c r="B2" s="48" t="s">
        <v>60</v>
      </c>
      <c r="C2" s="49">
        <v>41699</v>
      </c>
      <c r="D2" s="48" t="s">
        <v>61</v>
      </c>
      <c r="E2" s="48" t="s">
        <v>62</v>
      </c>
      <c r="F2" s="48" t="s">
        <v>63</v>
      </c>
      <c r="G2" s="48" t="s">
        <v>64</v>
      </c>
    </row>
    <row r="3" spans="1:7" ht="36.6" thickBot="1" x14ac:dyDescent="0.35">
      <c r="A3" s="50" t="s">
        <v>65</v>
      </c>
      <c r="B3" s="51">
        <v>387</v>
      </c>
      <c r="C3" s="52">
        <v>3146</v>
      </c>
      <c r="D3" s="53">
        <v>15546</v>
      </c>
      <c r="E3" s="52">
        <v>4160</v>
      </c>
      <c r="F3" s="53">
        <v>1562</v>
      </c>
      <c r="G3" s="54">
        <v>24801</v>
      </c>
    </row>
    <row r="4" spans="1:7" ht="36.6" thickBot="1" x14ac:dyDescent="0.35">
      <c r="A4" s="50" t="s">
        <v>66</v>
      </c>
      <c r="B4" s="51">
        <v>326</v>
      </c>
      <c r="C4" s="52">
        <v>2657</v>
      </c>
      <c r="D4" s="53">
        <v>9727</v>
      </c>
      <c r="E4" s="52">
        <v>1472</v>
      </c>
      <c r="F4" s="51">
        <v>800</v>
      </c>
      <c r="G4" s="54">
        <v>14982</v>
      </c>
    </row>
    <row r="5" spans="1:7" ht="36.6" thickBot="1" x14ac:dyDescent="0.35">
      <c r="A5" s="50" t="s">
        <v>67</v>
      </c>
      <c r="B5" s="51">
        <v>288</v>
      </c>
      <c r="C5" s="52">
        <v>2021</v>
      </c>
      <c r="D5" s="53">
        <v>11015</v>
      </c>
      <c r="E5" s="52">
        <v>4320</v>
      </c>
      <c r="F5" s="53">
        <v>1581</v>
      </c>
      <c r="G5" s="54">
        <v>19225</v>
      </c>
    </row>
    <row r="6" spans="1:7" ht="24.6" thickBot="1" x14ac:dyDescent="0.35">
      <c r="A6" s="50" t="s">
        <v>68</v>
      </c>
      <c r="B6" s="51">
        <v>199</v>
      </c>
      <c r="C6" s="52">
        <v>1903</v>
      </c>
      <c r="D6" s="53">
        <v>10634</v>
      </c>
      <c r="E6" s="52">
        <v>1315</v>
      </c>
      <c r="F6" s="51">
        <v>456</v>
      </c>
      <c r="G6" s="54">
        <v>14507</v>
      </c>
    </row>
    <row r="7" spans="1:7" ht="48.6" thickBot="1" x14ac:dyDescent="0.35">
      <c r="A7" s="50" t="s">
        <v>69</v>
      </c>
      <c r="B7" s="51">
        <v>344</v>
      </c>
      <c r="C7" s="52">
        <v>2408</v>
      </c>
      <c r="D7" s="53">
        <v>14314</v>
      </c>
      <c r="E7" s="52">
        <v>5358</v>
      </c>
      <c r="F7" s="53">
        <v>1726</v>
      </c>
      <c r="G7" s="54">
        <v>24150</v>
      </c>
    </row>
    <row r="8" spans="1:7" ht="36.6" thickBot="1" x14ac:dyDescent="0.35">
      <c r="A8" s="50" t="s">
        <v>70</v>
      </c>
      <c r="B8" s="51">
        <v>781</v>
      </c>
      <c r="C8" s="52">
        <v>5427</v>
      </c>
      <c r="D8" s="53">
        <v>22348</v>
      </c>
      <c r="E8" s="52">
        <v>4123</v>
      </c>
      <c r="F8" s="53">
        <v>2032</v>
      </c>
      <c r="G8" s="54">
        <v>34711</v>
      </c>
    </row>
    <row r="9" spans="1:7" ht="24.6" thickBot="1" x14ac:dyDescent="0.35">
      <c r="A9" s="50" t="s">
        <v>71</v>
      </c>
      <c r="B9" s="51">
        <v>168</v>
      </c>
      <c r="C9" s="52">
        <v>1143</v>
      </c>
      <c r="D9" s="53">
        <v>10180</v>
      </c>
      <c r="E9" s="52">
        <v>2738</v>
      </c>
      <c r="F9" s="51">
        <v>504</v>
      </c>
      <c r="G9" s="54">
        <v>14733</v>
      </c>
    </row>
    <row r="10" spans="1:7" ht="36.6" thickBot="1" x14ac:dyDescent="0.35">
      <c r="A10" s="50" t="s">
        <v>72</v>
      </c>
      <c r="B10" s="51">
        <v>266</v>
      </c>
      <c r="C10" s="52">
        <v>2037</v>
      </c>
      <c r="D10" s="53">
        <v>9254</v>
      </c>
      <c r="E10" s="52">
        <v>1520</v>
      </c>
      <c r="F10" s="51">
        <v>764</v>
      </c>
      <c r="G10" s="54">
        <v>13841</v>
      </c>
    </row>
    <row r="11" spans="1:7" ht="24.6" thickBot="1" x14ac:dyDescent="0.35">
      <c r="A11" s="50" t="s">
        <v>73</v>
      </c>
      <c r="B11" s="51">
        <v>489</v>
      </c>
      <c r="C11" s="52">
        <v>3631</v>
      </c>
      <c r="D11" s="53">
        <v>21616</v>
      </c>
      <c r="E11" s="52">
        <v>5247</v>
      </c>
      <c r="F11" s="53">
        <v>2648</v>
      </c>
      <c r="G11" s="54">
        <v>33631</v>
      </c>
    </row>
    <row r="12" spans="1:7" ht="48" x14ac:dyDescent="0.3">
      <c r="A12" s="17" t="s">
        <v>74</v>
      </c>
      <c r="B12"/>
      <c r="C12"/>
      <c r="D12"/>
      <c r="E12"/>
      <c r="F12"/>
      <c r="G1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6" zoomScaleNormal="86" workbookViewId="0">
      <selection activeCell="J11" sqref="J11"/>
    </sheetView>
  </sheetViews>
  <sheetFormatPr baseColWidth="10" defaultColWidth="11.44140625" defaultRowHeight="14.4" x14ac:dyDescent="0.3"/>
  <cols>
    <col min="1" max="16384" width="11.44140625" style="2"/>
  </cols>
  <sheetData>
    <row r="1" spans="1:5" x14ac:dyDescent="0.3">
      <c r="A1" s="55" t="s">
        <v>75</v>
      </c>
      <c r="B1"/>
      <c r="C1"/>
      <c r="D1"/>
      <c r="E1"/>
    </row>
    <row r="2" spans="1:5" x14ac:dyDescent="0.3">
      <c r="A2" s="56" t="s">
        <v>2</v>
      </c>
      <c r="B2"/>
      <c r="C2"/>
      <c r="D2"/>
      <c r="E2"/>
    </row>
    <row r="3" spans="1:5" x14ac:dyDescent="0.3">
      <c r="A3"/>
      <c r="B3"/>
      <c r="C3"/>
      <c r="D3"/>
      <c r="E3"/>
    </row>
    <row r="4" spans="1:5" x14ac:dyDescent="0.3">
      <c r="A4" s="57" t="s">
        <v>76</v>
      </c>
      <c r="B4" s="55" t="s">
        <v>77</v>
      </c>
      <c r="C4" s="55" t="s">
        <v>78</v>
      </c>
      <c r="D4" s="55" t="s">
        <v>79</v>
      </c>
      <c r="E4" s="55" t="s">
        <v>80</v>
      </c>
    </row>
    <row r="5" spans="1:5" x14ac:dyDescent="0.3">
      <c r="A5" s="58" t="s">
        <v>81</v>
      </c>
      <c r="B5" s="56">
        <v>3072</v>
      </c>
      <c r="C5" s="56">
        <v>2953</v>
      </c>
      <c r="D5" s="59">
        <f>(B5/$B$25)*-1</f>
        <v>-3.2680155741367206E-2</v>
      </c>
      <c r="E5" s="59">
        <f>C5/$C$25</f>
        <v>2.9360005567762654E-2</v>
      </c>
    </row>
    <row r="6" spans="1:5" x14ac:dyDescent="0.3">
      <c r="A6" s="58" t="s">
        <v>82</v>
      </c>
      <c r="B6" s="56">
        <v>4542</v>
      </c>
      <c r="C6" s="56">
        <v>4294</v>
      </c>
      <c r="D6" s="59">
        <f t="shared" ref="D6:D24" si="0">(B6/$B$25)*-1</f>
        <v>-4.8318120891044869E-2</v>
      </c>
      <c r="E6" s="59">
        <f t="shared" ref="E6:E24" si="1">C6/$C$25</f>
        <v>4.2692808637986059E-2</v>
      </c>
    </row>
    <row r="7" spans="1:5" x14ac:dyDescent="0.3">
      <c r="A7" s="58" t="s">
        <v>83</v>
      </c>
      <c r="B7" s="56">
        <v>5350</v>
      </c>
      <c r="C7" s="56">
        <v>5143</v>
      </c>
      <c r="D7" s="59">
        <f t="shared" si="0"/>
        <v>-5.6913682687602392E-2</v>
      </c>
      <c r="E7" s="59">
        <f t="shared" si="1"/>
        <v>5.1133934519134214E-2</v>
      </c>
    </row>
    <row r="8" spans="1:5" x14ac:dyDescent="0.3">
      <c r="A8" s="58" t="s">
        <v>84</v>
      </c>
      <c r="B8" s="56">
        <v>5404</v>
      </c>
      <c r="C8" s="56">
        <v>5125</v>
      </c>
      <c r="D8" s="59">
        <f t="shared" si="0"/>
        <v>-5.7488138550243609E-2</v>
      </c>
      <c r="E8" s="59">
        <f t="shared" si="1"/>
        <v>5.09549707195339E-2</v>
      </c>
    </row>
    <row r="9" spans="1:5" x14ac:dyDescent="0.3">
      <c r="A9" s="58" t="s">
        <v>85</v>
      </c>
      <c r="B9" s="56">
        <v>4908</v>
      </c>
      <c r="C9" s="56">
        <v>4699</v>
      </c>
      <c r="D9" s="59">
        <f t="shared" si="0"/>
        <v>-5.2211655071168699E-2</v>
      </c>
      <c r="E9" s="59">
        <f t="shared" si="1"/>
        <v>4.6719494128993129E-2</v>
      </c>
    </row>
    <row r="10" spans="1:5" x14ac:dyDescent="0.3">
      <c r="A10" s="58" t="s">
        <v>86</v>
      </c>
      <c r="B10" s="56">
        <v>4746</v>
      </c>
      <c r="C10" s="56">
        <v>4873</v>
      </c>
      <c r="D10" s="59">
        <f t="shared" si="0"/>
        <v>-5.0488287483245034E-2</v>
      </c>
      <c r="E10" s="59">
        <f t="shared" si="1"/>
        <v>4.84494775251295E-2</v>
      </c>
    </row>
    <row r="11" spans="1:5" x14ac:dyDescent="0.3">
      <c r="A11" s="58" t="s">
        <v>87</v>
      </c>
      <c r="B11" s="56">
        <v>5366</v>
      </c>
      <c r="C11" s="56">
        <v>5462</v>
      </c>
      <c r="D11" s="59">
        <f t="shared" si="0"/>
        <v>-5.708389183208868E-2</v>
      </c>
      <c r="E11" s="59">
        <f t="shared" si="1"/>
        <v>5.4305570745384224E-2</v>
      </c>
    </row>
    <row r="12" spans="1:5" x14ac:dyDescent="0.3">
      <c r="A12" s="58" t="s">
        <v>88</v>
      </c>
      <c r="B12" s="56">
        <v>5857</v>
      </c>
      <c r="C12" s="56">
        <v>6080</v>
      </c>
      <c r="D12" s="59">
        <f t="shared" si="0"/>
        <v>-6.2307184953511625E-2</v>
      </c>
      <c r="E12" s="59">
        <f t="shared" si="1"/>
        <v>6.044999453166168E-2</v>
      </c>
    </row>
    <row r="13" spans="1:5" x14ac:dyDescent="0.3">
      <c r="A13" s="58" t="s">
        <v>89</v>
      </c>
      <c r="B13" s="56">
        <v>7400</v>
      </c>
      <c r="C13" s="56">
        <v>7681</v>
      </c>
      <c r="D13" s="59">
        <f t="shared" si="0"/>
        <v>-7.872172932490798E-2</v>
      </c>
      <c r="E13" s="59">
        <f t="shared" si="1"/>
        <v>7.6367830262778519E-2</v>
      </c>
    </row>
    <row r="14" spans="1:5" x14ac:dyDescent="0.3">
      <c r="A14" s="58" t="s">
        <v>90</v>
      </c>
      <c r="B14" s="56">
        <v>9731</v>
      </c>
      <c r="C14" s="56">
        <v>9454</v>
      </c>
      <c r="D14" s="59">
        <f t="shared" si="0"/>
        <v>-0.103519074062254</v>
      </c>
      <c r="E14" s="59">
        <f t="shared" si="1"/>
        <v>9.3995764523409464E-2</v>
      </c>
    </row>
    <row r="15" spans="1:5" x14ac:dyDescent="0.3">
      <c r="A15" s="58" t="s">
        <v>91</v>
      </c>
      <c r="B15" s="56">
        <v>8047</v>
      </c>
      <c r="C15" s="56">
        <v>8065</v>
      </c>
      <c r="D15" s="59">
        <f t="shared" si="0"/>
        <v>-8.5604561605072238E-2</v>
      </c>
      <c r="E15" s="59">
        <f t="shared" si="1"/>
        <v>8.0185724654251875E-2</v>
      </c>
    </row>
    <row r="16" spans="1:5" x14ac:dyDescent="0.3">
      <c r="A16" s="58" t="s">
        <v>92</v>
      </c>
      <c r="B16" s="56">
        <v>6318</v>
      </c>
      <c r="C16" s="56">
        <v>6518</v>
      </c>
      <c r="D16" s="59">
        <f t="shared" si="0"/>
        <v>-6.7211335929022786E-2</v>
      </c>
      <c r="E16" s="59">
        <f t="shared" si="1"/>
        <v>6.4804780321935984E-2</v>
      </c>
    </row>
    <row r="17" spans="1:5" x14ac:dyDescent="0.3">
      <c r="A17" s="58" t="s">
        <v>93</v>
      </c>
      <c r="B17" s="56">
        <v>5323</v>
      </c>
      <c r="C17" s="56">
        <v>5844</v>
      </c>
      <c r="D17" s="59">
        <f t="shared" si="0"/>
        <v>-5.662645475628178E-2</v>
      </c>
      <c r="E17" s="59">
        <f t="shared" si="1"/>
        <v>5.8103580270235336E-2</v>
      </c>
    </row>
    <row r="18" spans="1:5" x14ac:dyDescent="0.3">
      <c r="A18" s="58" t="s">
        <v>94</v>
      </c>
      <c r="B18" s="56">
        <v>3886</v>
      </c>
      <c r="C18" s="56">
        <v>4907</v>
      </c>
      <c r="D18" s="59">
        <f t="shared" si="0"/>
        <v>-4.133954596710708E-2</v>
      </c>
      <c r="E18" s="59">
        <f t="shared" si="1"/>
        <v>4.878752025770787E-2</v>
      </c>
    </row>
    <row r="19" spans="1:5" x14ac:dyDescent="0.3">
      <c r="A19" s="58" t="s">
        <v>95</v>
      </c>
      <c r="B19" s="56">
        <v>4417</v>
      </c>
      <c r="C19" s="56">
        <v>6170</v>
      </c>
      <c r="D19" s="59">
        <f t="shared" si="0"/>
        <v>-4.6988361949745747E-2</v>
      </c>
      <c r="E19" s="59">
        <f t="shared" si="1"/>
        <v>6.1344813529663249E-2</v>
      </c>
    </row>
    <row r="20" spans="1:5" x14ac:dyDescent="0.3">
      <c r="A20" s="58" t="s">
        <v>96</v>
      </c>
      <c r="B20" s="56">
        <v>4713</v>
      </c>
      <c r="C20" s="56">
        <v>6160</v>
      </c>
      <c r="D20" s="59">
        <f t="shared" si="0"/>
        <v>-5.0137231122742071E-2</v>
      </c>
      <c r="E20" s="59">
        <f t="shared" si="1"/>
        <v>6.1245389196551966E-2</v>
      </c>
    </row>
    <row r="21" spans="1:5" x14ac:dyDescent="0.3">
      <c r="A21" s="58" t="s">
        <v>97</v>
      </c>
      <c r="B21" s="56">
        <v>2916</v>
      </c>
      <c r="C21" s="56">
        <v>3685</v>
      </c>
      <c r="D21" s="59">
        <f t="shared" si="0"/>
        <v>-3.1020616582625903E-2</v>
      </c>
      <c r="E21" s="59">
        <f t="shared" si="1"/>
        <v>3.6637866751508763E-2</v>
      </c>
    </row>
    <row r="22" spans="1:5" x14ac:dyDescent="0.3">
      <c r="A22" s="58" t="s">
        <v>98</v>
      </c>
      <c r="B22" s="56">
        <v>1410</v>
      </c>
      <c r="C22" s="56">
        <v>2141</v>
      </c>
      <c r="D22" s="59">
        <f t="shared" si="0"/>
        <v>-1.4999680857854088E-2</v>
      </c>
      <c r="E22" s="59">
        <f t="shared" si="1"/>
        <v>2.1286749719126259E-2</v>
      </c>
    </row>
    <row r="23" spans="1:5" x14ac:dyDescent="0.3">
      <c r="A23" s="58" t="s">
        <v>99</v>
      </c>
      <c r="B23" s="56">
        <v>512</v>
      </c>
      <c r="C23" s="56">
        <v>1008</v>
      </c>
      <c r="D23" s="59">
        <f t="shared" si="0"/>
        <v>-5.4466926235612004E-3</v>
      </c>
      <c r="E23" s="59">
        <f t="shared" si="1"/>
        <v>1.0021972777617594E-2</v>
      </c>
    </row>
    <row r="24" spans="1:5" x14ac:dyDescent="0.3">
      <c r="A24" s="58" t="s">
        <v>100</v>
      </c>
      <c r="B24" s="56">
        <v>84</v>
      </c>
      <c r="C24" s="56">
        <v>317</v>
      </c>
      <c r="D24" s="59">
        <f t="shared" si="0"/>
        <v>-8.9359800855300954E-4</v>
      </c>
      <c r="E24" s="59">
        <f t="shared" si="1"/>
        <v>3.1517513596277555E-3</v>
      </c>
    </row>
    <row r="25" spans="1:5" x14ac:dyDescent="0.3">
      <c r="A25" s="60" t="s">
        <v>24</v>
      </c>
      <c r="B25" s="56">
        <v>94002</v>
      </c>
      <c r="C25" s="56">
        <v>100579</v>
      </c>
      <c r="D25" s="61">
        <f t="shared" ref="D25:E25" si="2">SUM(D5:D24)</f>
        <v>-1</v>
      </c>
      <c r="E25" s="61">
        <f t="shared" si="2"/>
        <v>1</v>
      </c>
    </row>
    <row r="26" spans="1:5" x14ac:dyDescent="0.3">
      <c r="A26"/>
      <c r="B26"/>
      <c r="C26"/>
      <c r="D26"/>
      <c r="E2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19" workbookViewId="0">
      <selection sqref="A1:C29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62" t="s">
        <v>101</v>
      </c>
      <c r="B1" s="63">
        <v>2022</v>
      </c>
      <c r="C1" s="63">
        <v>2023</v>
      </c>
    </row>
    <row r="2" spans="1:3" ht="29.4" thickBot="1" x14ac:dyDescent="0.35">
      <c r="A2" s="14" t="s">
        <v>102</v>
      </c>
      <c r="B2" s="51">
        <v>1</v>
      </c>
      <c r="C2" s="45">
        <v>1</v>
      </c>
    </row>
    <row r="3" spans="1:3" ht="29.4" thickBot="1" x14ac:dyDescent="0.35">
      <c r="A3" s="14" t="s">
        <v>103</v>
      </c>
      <c r="B3" s="51">
        <v>1</v>
      </c>
      <c r="C3" s="45">
        <v>1</v>
      </c>
    </row>
    <row r="4" spans="1:3" ht="29.4" thickBot="1" x14ac:dyDescent="0.35">
      <c r="A4" s="14" t="s">
        <v>104</v>
      </c>
      <c r="B4" s="51">
        <v>2</v>
      </c>
      <c r="C4" s="45">
        <v>2</v>
      </c>
    </row>
    <row r="5" spans="1:3" ht="29.4" thickBot="1" x14ac:dyDescent="0.35">
      <c r="A5" s="14" t="s">
        <v>105</v>
      </c>
      <c r="B5" s="51">
        <v>1</v>
      </c>
      <c r="C5" s="45">
        <v>1</v>
      </c>
    </row>
    <row r="6" spans="1:3" ht="29.4" thickBot="1" x14ac:dyDescent="0.35">
      <c r="A6" s="14" t="s">
        <v>106</v>
      </c>
      <c r="B6" s="51">
        <v>2</v>
      </c>
      <c r="C6" s="45">
        <v>2</v>
      </c>
    </row>
    <row r="7" spans="1:3" ht="29.4" thickBot="1" x14ac:dyDescent="0.35">
      <c r="A7" s="14" t="s">
        <v>107</v>
      </c>
      <c r="B7" s="51">
        <v>1</v>
      </c>
      <c r="C7" s="45">
        <v>1</v>
      </c>
    </row>
    <row r="8" spans="1:3" ht="43.8" thickBot="1" x14ac:dyDescent="0.35">
      <c r="A8" s="14" t="s">
        <v>108</v>
      </c>
      <c r="B8" s="51">
        <v>1</v>
      </c>
      <c r="C8" s="45">
        <v>1</v>
      </c>
    </row>
    <row r="9" spans="1:3" ht="15" thickBot="1" x14ac:dyDescent="0.35">
      <c r="A9" s="66" t="s">
        <v>109</v>
      </c>
      <c r="B9" s="66"/>
      <c r="C9" s="66"/>
    </row>
    <row r="10" spans="1:3" ht="15" thickBot="1" x14ac:dyDescent="0.35">
      <c r="A10" s="14" t="s">
        <v>110</v>
      </c>
      <c r="B10" s="51">
        <v>365</v>
      </c>
      <c r="C10" s="45">
        <v>376</v>
      </c>
    </row>
    <row r="11" spans="1:3" ht="15" thickBot="1" x14ac:dyDescent="0.35">
      <c r="A11" s="66" t="s">
        <v>111</v>
      </c>
      <c r="B11" s="66"/>
      <c r="C11" s="66"/>
    </row>
    <row r="12" spans="1:3" ht="29.4" thickBot="1" x14ac:dyDescent="0.35">
      <c r="A12" s="14" t="s">
        <v>112</v>
      </c>
      <c r="B12" s="51">
        <v>554</v>
      </c>
      <c r="C12" s="45">
        <v>562</v>
      </c>
    </row>
    <row r="13" spans="1:3" ht="15" thickBot="1" x14ac:dyDescent="0.35">
      <c r="A13" s="14" t="s">
        <v>113</v>
      </c>
      <c r="B13" s="51">
        <v>18</v>
      </c>
      <c r="C13" s="45">
        <v>19</v>
      </c>
    </row>
    <row r="14" spans="1:3" ht="29.4" thickBot="1" x14ac:dyDescent="0.35">
      <c r="A14" s="14" t="s">
        <v>114</v>
      </c>
      <c r="B14" s="51">
        <v>21</v>
      </c>
      <c r="C14" s="45">
        <v>21</v>
      </c>
    </row>
    <row r="15" spans="1:3" ht="58.2" thickBot="1" x14ac:dyDescent="0.35">
      <c r="A15" s="14" t="s">
        <v>115</v>
      </c>
      <c r="B15" s="51">
        <v>120</v>
      </c>
      <c r="C15" s="45">
        <v>119</v>
      </c>
    </row>
    <row r="16" spans="1:3" ht="58.2" thickBot="1" x14ac:dyDescent="0.35">
      <c r="A16" s="14" t="s">
        <v>116</v>
      </c>
      <c r="B16" s="51">
        <v>386</v>
      </c>
      <c r="C16" s="45">
        <v>387</v>
      </c>
    </row>
    <row r="17" spans="1:3" ht="87" thickBot="1" x14ac:dyDescent="0.35">
      <c r="A17" s="14" t="s">
        <v>117</v>
      </c>
      <c r="B17" s="51">
        <v>1</v>
      </c>
      <c r="C17" s="45">
        <v>1</v>
      </c>
    </row>
    <row r="18" spans="1:3" ht="72.599999999999994" thickBot="1" x14ac:dyDescent="0.35">
      <c r="A18" s="14" t="s">
        <v>118</v>
      </c>
      <c r="B18" s="51">
        <v>9</v>
      </c>
      <c r="C18" s="45">
        <v>9</v>
      </c>
    </row>
    <row r="19" spans="1:3" ht="15" thickBot="1" x14ac:dyDescent="0.35">
      <c r="A19" s="66" t="s">
        <v>119</v>
      </c>
      <c r="B19" s="66"/>
      <c r="C19" s="66"/>
    </row>
    <row r="20" spans="1:3" ht="87" thickBot="1" x14ac:dyDescent="0.35">
      <c r="A20" s="14" t="s">
        <v>120</v>
      </c>
      <c r="B20" s="51">
        <v>10</v>
      </c>
      <c r="C20" s="45">
        <v>9</v>
      </c>
    </row>
    <row r="21" spans="1:3" ht="87" thickBot="1" x14ac:dyDescent="0.35">
      <c r="A21" s="14" t="s">
        <v>121</v>
      </c>
      <c r="B21" s="51">
        <v>13</v>
      </c>
      <c r="C21" s="45">
        <v>13</v>
      </c>
    </row>
    <row r="22" spans="1:3" ht="43.8" thickBot="1" x14ac:dyDescent="0.35">
      <c r="A22" s="14" t="s">
        <v>122</v>
      </c>
      <c r="B22" s="51">
        <v>11</v>
      </c>
      <c r="C22" s="45">
        <v>11</v>
      </c>
    </row>
    <row r="23" spans="1:3" ht="43.8" thickBot="1" x14ac:dyDescent="0.35">
      <c r="A23" s="14" t="s">
        <v>123</v>
      </c>
      <c r="B23" s="51">
        <v>187</v>
      </c>
      <c r="C23" s="45">
        <v>193</v>
      </c>
    </row>
    <row r="24" spans="1:3" ht="15" thickBot="1" x14ac:dyDescent="0.35">
      <c r="A24" s="14" t="s">
        <v>124</v>
      </c>
      <c r="B24" s="51">
        <v>141</v>
      </c>
      <c r="C24" s="45">
        <v>138</v>
      </c>
    </row>
    <row r="25" spans="1:3" ht="15" thickBot="1" x14ac:dyDescent="0.35">
      <c r="A25" s="67" t="s">
        <v>125</v>
      </c>
      <c r="B25" s="67"/>
      <c r="C25" s="67"/>
    </row>
    <row r="26" spans="1:3" ht="43.8" thickBot="1" x14ac:dyDescent="0.35">
      <c r="A26" s="14" t="s">
        <v>126</v>
      </c>
      <c r="B26" s="51">
        <v>148</v>
      </c>
      <c r="C26" s="45">
        <v>152</v>
      </c>
    </row>
    <row r="27" spans="1:3" ht="72.599999999999994" thickBot="1" x14ac:dyDescent="0.35">
      <c r="A27" s="14" t="s">
        <v>127</v>
      </c>
      <c r="B27" s="51">
        <v>14</v>
      </c>
      <c r="C27" s="45">
        <v>15</v>
      </c>
    </row>
    <row r="28" spans="1:3" ht="43.8" thickBot="1" x14ac:dyDescent="0.35">
      <c r="A28" s="14" t="s">
        <v>128</v>
      </c>
      <c r="B28" s="51">
        <v>11</v>
      </c>
      <c r="C28" s="45">
        <v>11</v>
      </c>
    </row>
    <row r="29" spans="1:3" ht="15" thickBot="1" x14ac:dyDescent="0.35">
      <c r="A29" s="64" t="s">
        <v>24</v>
      </c>
      <c r="B29" s="65">
        <v>2018</v>
      </c>
      <c r="C29" s="65">
        <v>2045</v>
      </c>
    </row>
  </sheetData>
  <mergeCells count="4">
    <mergeCell ref="A9:C9"/>
    <mergeCell ref="A11:C11"/>
    <mergeCell ref="A19:C19"/>
    <mergeCell ref="A25:C2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C23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68" t="s">
        <v>129</v>
      </c>
      <c r="B1" s="32">
        <v>2022</v>
      </c>
      <c r="C1" s="32">
        <v>2023</v>
      </c>
    </row>
    <row r="2" spans="1:3" ht="25.8" thickBot="1" x14ac:dyDescent="0.35">
      <c r="A2" s="69" t="s">
        <v>130</v>
      </c>
      <c r="B2" s="51">
        <v>386</v>
      </c>
      <c r="C2" s="51">
        <v>386</v>
      </c>
    </row>
    <row r="3" spans="1:3" ht="25.8" thickBot="1" x14ac:dyDescent="0.35">
      <c r="A3" s="69" t="s">
        <v>131</v>
      </c>
      <c r="B3" s="51">
        <v>342</v>
      </c>
      <c r="C3" s="51">
        <v>332</v>
      </c>
    </row>
    <row r="4" spans="1:3" ht="29.4" thickBot="1" x14ac:dyDescent="0.35">
      <c r="A4" s="70" t="s">
        <v>132</v>
      </c>
      <c r="B4" s="71"/>
      <c r="C4" s="72"/>
    </row>
    <row r="5" spans="1:3" ht="24.6" thickBot="1" x14ac:dyDescent="0.35">
      <c r="A5" s="69" t="s">
        <v>133</v>
      </c>
      <c r="B5" s="73">
        <v>14</v>
      </c>
      <c r="C5" s="73">
        <v>14</v>
      </c>
    </row>
    <row r="6" spans="1:3" ht="43.8" thickBot="1" x14ac:dyDescent="0.35">
      <c r="A6" s="70" t="s">
        <v>134</v>
      </c>
      <c r="B6" s="71"/>
      <c r="C6" s="72"/>
    </row>
    <row r="7" spans="1:3" ht="15" thickBot="1" x14ac:dyDescent="0.35">
      <c r="A7" s="69" t="s">
        <v>135</v>
      </c>
      <c r="B7" s="51">
        <v>4</v>
      </c>
      <c r="C7" s="51">
        <v>4</v>
      </c>
    </row>
    <row r="8" spans="1:3" ht="24.6" thickBot="1" x14ac:dyDescent="0.35">
      <c r="A8" s="69" t="s">
        <v>136</v>
      </c>
      <c r="B8" s="51">
        <v>83</v>
      </c>
      <c r="C8" s="51">
        <v>83</v>
      </c>
    </row>
    <row r="9" spans="1:3" ht="48.6" thickBot="1" x14ac:dyDescent="0.35">
      <c r="A9" s="69" t="s">
        <v>137</v>
      </c>
      <c r="B9" s="51">
        <v>36</v>
      </c>
      <c r="C9" s="51">
        <v>36</v>
      </c>
    </row>
    <row r="10" spans="1:3" ht="43.8" thickBot="1" x14ac:dyDescent="0.35">
      <c r="A10" s="70" t="s">
        <v>138</v>
      </c>
      <c r="B10" s="71"/>
      <c r="C10" s="72"/>
    </row>
    <row r="11" spans="1:3" ht="15" thickBot="1" x14ac:dyDescent="0.35">
      <c r="A11" s="69" t="s">
        <v>139</v>
      </c>
      <c r="B11" s="51">
        <v>28</v>
      </c>
      <c r="C11" s="51">
        <v>28</v>
      </c>
    </row>
    <row r="12" spans="1:3" ht="24.6" thickBot="1" x14ac:dyDescent="0.35">
      <c r="A12" s="69" t="s">
        <v>140</v>
      </c>
      <c r="B12" s="51">
        <v>12</v>
      </c>
      <c r="C12" s="51">
        <v>12</v>
      </c>
    </row>
    <row r="13" spans="1:3" ht="29.4" thickBot="1" x14ac:dyDescent="0.35">
      <c r="A13" s="70" t="s">
        <v>141</v>
      </c>
      <c r="B13" s="71"/>
      <c r="C13" s="72"/>
    </row>
    <row r="14" spans="1:3" ht="24.6" thickBot="1" x14ac:dyDescent="0.35">
      <c r="A14" s="69" t="s">
        <v>142</v>
      </c>
      <c r="B14" s="51">
        <v>31</v>
      </c>
      <c r="C14" s="51">
        <v>31</v>
      </c>
    </row>
    <row r="15" spans="1:3" ht="43.8" thickBot="1" x14ac:dyDescent="0.35">
      <c r="A15" s="70" t="s">
        <v>143</v>
      </c>
      <c r="B15" s="74"/>
      <c r="C15" s="72"/>
    </row>
    <row r="16" spans="1:3" ht="15" thickBot="1" x14ac:dyDescent="0.35">
      <c r="A16" s="69" t="s">
        <v>144</v>
      </c>
      <c r="B16" s="51">
        <v>2</v>
      </c>
      <c r="C16" s="51">
        <v>2</v>
      </c>
    </row>
    <row r="17" spans="1:3" ht="15" thickBot="1" x14ac:dyDescent="0.35">
      <c r="A17" s="69" t="s">
        <v>145</v>
      </c>
      <c r="B17" s="51">
        <v>2</v>
      </c>
      <c r="C17" s="51">
        <v>2</v>
      </c>
    </row>
    <row r="18" spans="1:3" ht="15" thickBot="1" x14ac:dyDescent="0.35">
      <c r="A18" s="69" t="s">
        <v>146</v>
      </c>
      <c r="B18" s="51">
        <v>2</v>
      </c>
      <c r="C18" s="51">
        <v>2</v>
      </c>
    </row>
    <row r="19" spans="1:3" ht="48.6" thickBot="1" x14ac:dyDescent="0.35">
      <c r="A19" s="69" t="s">
        <v>147</v>
      </c>
      <c r="B19" s="51">
        <v>9</v>
      </c>
      <c r="C19" s="51">
        <v>9</v>
      </c>
    </row>
    <row r="20" spans="1:3" ht="36.6" thickBot="1" x14ac:dyDescent="0.35">
      <c r="A20" s="69" t="s">
        <v>148</v>
      </c>
      <c r="B20" s="51">
        <v>3</v>
      </c>
      <c r="C20" s="51">
        <v>3</v>
      </c>
    </row>
    <row r="21" spans="1:3" ht="36.6" thickBot="1" x14ac:dyDescent="0.35">
      <c r="A21" s="69" t="s">
        <v>149</v>
      </c>
      <c r="B21" s="51">
        <v>27</v>
      </c>
      <c r="C21" s="51">
        <v>27</v>
      </c>
    </row>
    <row r="22" spans="1:3" ht="36.6" thickBot="1" x14ac:dyDescent="0.35">
      <c r="A22" s="69" t="s">
        <v>150</v>
      </c>
      <c r="B22" s="51">
        <v>7</v>
      </c>
      <c r="C22" s="51">
        <v>7</v>
      </c>
    </row>
    <row r="23" spans="1:3" ht="15" thickBot="1" x14ac:dyDescent="0.35">
      <c r="A23" s="69" t="s">
        <v>151</v>
      </c>
      <c r="B23" s="51">
        <v>2</v>
      </c>
      <c r="C23" s="51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sqref="A1:C4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49.2" thickBot="1" x14ac:dyDescent="0.35">
      <c r="A1" s="75" t="s">
        <v>152</v>
      </c>
      <c r="B1" s="76">
        <v>2022</v>
      </c>
      <c r="C1" s="76">
        <v>2023</v>
      </c>
    </row>
    <row r="2" spans="1:3" ht="24.6" thickBot="1" x14ac:dyDescent="0.35">
      <c r="A2" s="69" t="s">
        <v>153</v>
      </c>
      <c r="B2" s="77">
        <v>1</v>
      </c>
      <c r="C2" s="77">
        <v>1</v>
      </c>
    </row>
    <row r="3" spans="1:3" ht="36.6" thickBot="1" x14ac:dyDescent="0.35">
      <c r="A3" s="69" t="s">
        <v>154</v>
      </c>
      <c r="B3" s="77">
        <v>1</v>
      </c>
      <c r="C3" s="77">
        <v>1</v>
      </c>
    </row>
    <row r="4" spans="1:3" x14ac:dyDescent="0.3">
      <c r="A4" s="17" t="s">
        <v>155</v>
      </c>
      <c r="B4"/>
      <c r="C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sqref="A1:C12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75" t="s">
        <v>156</v>
      </c>
      <c r="B1" s="76">
        <v>2022</v>
      </c>
      <c r="C1" s="76">
        <v>2023</v>
      </c>
    </row>
    <row r="2" spans="1:3" ht="24.6" thickBot="1" x14ac:dyDescent="0.35">
      <c r="A2" s="69" t="s">
        <v>157</v>
      </c>
      <c r="B2" s="77">
        <v>3</v>
      </c>
      <c r="C2" s="77">
        <v>3</v>
      </c>
    </row>
    <row r="3" spans="1:3" ht="24.6" thickBot="1" x14ac:dyDescent="0.35">
      <c r="A3" s="69" t="s">
        <v>158</v>
      </c>
      <c r="B3" s="77">
        <v>1</v>
      </c>
      <c r="C3" s="77">
        <v>1</v>
      </c>
    </row>
    <row r="4" spans="1:3" ht="36.6" thickBot="1" x14ac:dyDescent="0.35">
      <c r="A4" s="69" t="s">
        <v>159</v>
      </c>
      <c r="B4" s="77">
        <v>8</v>
      </c>
      <c r="C4" s="77">
        <v>8</v>
      </c>
    </row>
    <row r="5" spans="1:3" ht="24.6" thickBot="1" x14ac:dyDescent="0.35">
      <c r="A5" s="69" t="s">
        <v>160</v>
      </c>
      <c r="B5" s="77">
        <v>3</v>
      </c>
      <c r="C5" s="77">
        <v>3</v>
      </c>
    </row>
    <row r="6" spans="1:3" ht="24.6" thickBot="1" x14ac:dyDescent="0.35">
      <c r="A6" s="69" t="s">
        <v>161</v>
      </c>
      <c r="B6" s="77">
        <v>3</v>
      </c>
      <c r="C6" s="77">
        <v>3</v>
      </c>
    </row>
    <row r="7" spans="1:3" ht="48.6" thickBot="1" x14ac:dyDescent="0.35">
      <c r="A7" s="69" t="s">
        <v>162</v>
      </c>
      <c r="B7" s="77">
        <v>6</v>
      </c>
      <c r="C7" s="77">
        <v>6</v>
      </c>
    </row>
    <row r="8" spans="1:3" ht="36.6" thickBot="1" x14ac:dyDescent="0.35">
      <c r="A8" s="69" t="s">
        <v>163</v>
      </c>
      <c r="B8" s="77">
        <v>6</v>
      </c>
      <c r="C8" s="77">
        <v>6</v>
      </c>
    </row>
    <row r="9" spans="1:3" ht="24.6" thickBot="1" x14ac:dyDescent="0.35">
      <c r="A9" s="69" t="s">
        <v>164</v>
      </c>
      <c r="B9" s="77">
        <v>1</v>
      </c>
      <c r="C9" s="77">
        <v>1</v>
      </c>
    </row>
    <row r="10" spans="1:3" ht="24.6" thickBot="1" x14ac:dyDescent="0.35">
      <c r="A10" s="69" t="s">
        <v>165</v>
      </c>
      <c r="B10" s="77">
        <v>1</v>
      </c>
      <c r="C10" s="77">
        <v>1</v>
      </c>
    </row>
    <row r="11" spans="1:3" ht="24.6" thickBot="1" x14ac:dyDescent="0.35">
      <c r="A11" s="69" t="s">
        <v>166</v>
      </c>
      <c r="B11" s="77">
        <v>1</v>
      </c>
      <c r="C11" s="77">
        <v>1</v>
      </c>
    </row>
    <row r="12" spans="1:3" ht="36.6" thickBot="1" x14ac:dyDescent="0.35">
      <c r="A12" s="69" t="s">
        <v>167</v>
      </c>
      <c r="B12" s="77">
        <v>1</v>
      </c>
      <c r="C12" s="7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2024-10-07T06:37:13Z</dcterms:modified>
  <cp:category/>
  <cp:contentStatus/>
</cp:coreProperties>
</file>