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Rey Juan Carlos\"/>
    </mc:Choice>
  </mc:AlternateContent>
  <bookViews>
    <workbookView xWindow="0" yWindow="0" windowWidth="23040" windowHeight="7500" firstSheet="4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<sst xmlns="http://schemas.openxmlformats.org/spreadsheetml/2006/main" count="206" uniqueCount="197">
  <si>
    <t>1. Nuestro Centro</t>
  </si>
  <si>
    <t>MEMORIA 2023</t>
  </si>
  <si>
    <t>Hospital Universitario Rey Juan Carlos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</si>
  <si>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</si>
  <si>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</si>
  <si>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</si>
  <si>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</si>
  <si>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</si>
  <si>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</si>
  <si>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</si>
  <si>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</si>
  <si>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</si>
  <si>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</si>
  <si>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</si>
  <si>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</si>
  <si>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</si>
  <si>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</si>
  <si>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</si>
  <si>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</si>
  <si>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</si>
  <si>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</si>
  <si>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</si>
  <si>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</si>
  <si>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</si>
  <si>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48.70</t>
  </si>
  <si>
    <t>Índice sucesivas/primeras</t>
  </si>
  <si>
    <t>1.74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</si>
  <si>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</si>
  <si>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</si>
  <si>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</si>
  <si>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</si>
  <si>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</si>
  <si>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</si>
  <si>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</si>
  <si>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</si>
  <si>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</si>
  <si>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</si>
  <si>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</si>
  <si>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</si>
  <si>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</si>
  <si>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</si>
  <si>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</si>
  <si>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</si>
  <si>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Nº Alumnos</t>
  </si>
  <si>
    <t>Formación de Grado</t>
  </si>
  <si>
    <t>Nº Profesores Asociados</t>
  </si>
  <si>
    <t>Formación Posgrado</t>
  </si>
  <si>
    <t>Formación de Especialistas</t>
  </si>
  <si>
    <t>Nº Residentes</t>
  </si>
  <si>
    <t>Formación Continuada</t>
  </si>
  <si>
    <t>Nº actividades totales</t>
  </si>
  <si>
    <t>Nº horas formación totales</t>
  </si>
  <si>
    <t>Nº profesionales participantes</t>
  </si>
  <si>
    <t>investigación I+D+I</t>
  </si>
  <si>
    <t>Nº proyectos investigación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</si>
  <si>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</si>
  <si>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</si>
  <si>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</si>
  <si>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</si>
  <si>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</si>
  <si>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</si>
  <si>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>≥ 80 años</t>
  </si>
  <si>
    <t>Total</t>
  </si>
  <si>
    <t>C.S. BARCELONA</t>
  </si>
  <si>
    <t>C.S. CADALSO DE LOS VIDRIOS</t>
  </si>
  <si>
    <t>C.S. LA PRINCESA</t>
  </si>
  <si>
    <t>C.S. NAVALCARNERO</t>
  </si>
  <si>
    <t>C.S. NAVAS DEL REY</t>
  </si>
  <si>
    <t>C.S. PRESENTACIÓN SABIO</t>
  </si>
  <si>
    <t>C.S. SAN MARTIN DE VALDEIGLESIAS</t>
  </si>
  <si>
    <t>C.S. VILLA DEL PRADO</t>
  </si>
  <si>
    <t>C.S. VILLAVICIOSA DE ODÓN</t>
  </si>
  <si>
    <t>CONS. ALDEA DEL FRESNO</t>
  </si>
  <si>
    <t>CONS. CENICIENTOS</t>
  </si>
  <si>
    <t>CONS. CHAPINERIA</t>
  </si>
  <si>
    <t>CONS. COLMENAR DEL ARROYO</t>
  </si>
  <si>
    <t>CONS. EL ALAMO</t>
  </si>
  <si>
    <t>CONS. NAVALCARNERO II</t>
  </si>
  <si>
    <t>CONS. PELAYOS DE LA PRESA</t>
  </si>
  <si>
    <t>CONS. ROZAS DE PUERTO REAL</t>
  </si>
  <si>
    <t>CONS. SEVILLA LA NUEVA</t>
  </si>
  <si>
    <t>CONS. VILLAMANTA</t>
  </si>
  <si>
    <t>CONS. VILLAMANTILLA</t>
  </si>
  <si>
    <t>CONS. VILLANUEVA DE PERALES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</si>
  <si>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</si>
  <si>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</si>
  <si>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</si>
  <si>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</si>
  <si>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</si>
  <si>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</si>
  <si>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</si>
  <si>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</si>
  <si>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</si>
  <si>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</si>
  <si>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</si>
  <si>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</si>
  <si>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</si>
  <si>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</si>
  <si>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</si>
  <si>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</si>
  <si>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</si>
  <si>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</si>
  <si>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</si>
  <si>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</si>
  <si>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</si>
  <si>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</si>
  <si>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</si>
  <si>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</si>
  <si>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</si>
  <si>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</si>
  <si>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</si>
  <si>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</si>
  <si>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</si>
  <si>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</si>
  <si>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Económico Financiero</t>
  </si>
  <si>
    <t>Director Recursos Humanos</t>
  </si>
  <si>
    <t>Director Sistemas de Información</t>
  </si>
  <si>
    <t>Directora Servicios generales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</si>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</sst>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12"/>
      <color rgb="FF48ACC6"/>
      <name val="Montserrat SemiBold"/>
    </font>
    <font>
      <sz val="8"/>
      <color rgb="FF595959"/>
      <name val="Montserrat SemiBold"/>
    </font>
    <font>
      <sz val="8"/>
      <color rgb="FF31849B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7" fillId="5" borderId="3" xfId="0" applyFont="1" applyFill="1" applyBorder="1" applyAlignment="1">
      <alignment horizontal="justify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9" fillId="2" borderId="3" xfId="0" applyFont="1" applyFill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3" borderId="0" xfId="0" applyFont="1" applyFill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right" vertical="center"/>
    </xf>
    <xf numFmtId="0" fontId="2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right" vertical="center"/>
    </xf>
    <xf numFmtId="0" fontId="7" fillId="6" borderId="5" xfId="0" applyFont="1" applyFill="1" applyBorder="1" applyAlignment="1">
      <alignment horizontal="center"/>
    </xf>
    <xf numFmtId="0" fontId="0" fillId="0" borderId="5" xfId="0" applyBorder="1"/>
    <xf numFmtId="49" fontId="7" fillId="6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0" fontId="0" fillId="0" borderId="5" xfId="0" applyFon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23" fillId="5" borderId="1" xfId="0" applyFont="1" applyFill="1" applyBorder="1" applyAlignment="1">
      <alignment horizontal="justify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8" fillId="4" borderId="2" xfId="0" applyNumberFormat="1" applyFont="1" applyFill="1" applyBorder="1" applyAlignment="1">
      <alignment horizontal="right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justify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justify" vertical="center" wrapText="1"/>
    </xf>
    <xf numFmtId="0" fontId="27" fillId="5" borderId="2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25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F5" sqref="F5"/>
    </sheetView>
  </sheetViews>
  <sheetFormatPr baseColWidth="10" defaultColWidth="11.44140625" defaultRowHeight="14.4" x14ac:dyDescent="0.3"/>
  <cols>
    <col min="1" max="3" width="11.44140625" style="2"/>
    <col min="4" max="4" width="69.109375" style="2" customWidth="1"/>
    <col min="5" max="259" width="11.44140625" style="2"/>
    <col min="260" max="260" width="69.109375" style="2" customWidth="1"/>
    <col min="261" max="515" width="11.44140625" style="2"/>
    <col min="516" max="516" width="69.109375" style="2" customWidth="1"/>
    <col min="517" max="771" width="11.44140625" style="2"/>
    <col min="772" max="772" width="69.109375" style="2" customWidth="1"/>
    <col min="773" max="1027" width="11.44140625" style="2"/>
    <col min="1028" max="1028" width="69.109375" style="2" customWidth="1"/>
    <col min="1029" max="1283" width="11.44140625" style="2"/>
    <col min="1284" max="1284" width="69.109375" style="2" customWidth="1"/>
    <col min="1285" max="1539" width="11.44140625" style="2"/>
    <col min="1540" max="1540" width="69.109375" style="2" customWidth="1"/>
    <col min="1541" max="1795" width="11.44140625" style="2"/>
    <col min="1796" max="1796" width="69.109375" style="2" customWidth="1"/>
    <col min="1797" max="2051" width="11.44140625" style="2"/>
    <col min="2052" max="2052" width="69.109375" style="2" customWidth="1"/>
    <col min="2053" max="2307" width="11.44140625" style="2"/>
    <col min="2308" max="2308" width="69.109375" style="2" customWidth="1"/>
    <col min="2309" max="2563" width="11.44140625" style="2"/>
    <col min="2564" max="2564" width="69.109375" style="2" customWidth="1"/>
    <col min="2565" max="2819" width="11.44140625" style="2"/>
    <col min="2820" max="2820" width="69.109375" style="2" customWidth="1"/>
    <col min="2821" max="3075" width="11.44140625" style="2"/>
    <col min="3076" max="3076" width="69.109375" style="2" customWidth="1"/>
    <col min="3077" max="3331" width="11.44140625" style="2"/>
    <col min="3332" max="3332" width="69.109375" style="2" customWidth="1"/>
    <col min="3333" max="3587" width="11.44140625" style="2"/>
    <col min="3588" max="3588" width="69.109375" style="2" customWidth="1"/>
    <col min="3589" max="3843" width="11.44140625" style="2"/>
    <col min="3844" max="3844" width="69.109375" style="2" customWidth="1"/>
    <col min="3845" max="4099" width="11.44140625" style="2"/>
    <col min="4100" max="4100" width="69.109375" style="2" customWidth="1"/>
    <col min="4101" max="4355" width="11.44140625" style="2"/>
    <col min="4356" max="4356" width="69.109375" style="2" customWidth="1"/>
    <col min="4357" max="4611" width="11.44140625" style="2"/>
    <col min="4612" max="4612" width="69.109375" style="2" customWidth="1"/>
    <col min="4613" max="4867" width="11.44140625" style="2"/>
    <col min="4868" max="4868" width="69.109375" style="2" customWidth="1"/>
    <col min="4869" max="5123" width="11.44140625" style="2"/>
    <col min="5124" max="5124" width="69.109375" style="2" customWidth="1"/>
    <col min="5125" max="5379" width="11.44140625" style="2"/>
    <col min="5380" max="5380" width="69.109375" style="2" customWidth="1"/>
    <col min="5381" max="5635" width="11.44140625" style="2"/>
    <col min="5636" max="5636" width="69.109375" style="2" customWidth="1"/>
    <col min="5637" max="5891" width="11.44140625" style="2"/>
    <col min="5892" max="5892" width="69.109375" style="2" customWidth="1"/>
    <col min="5893" max="6147" width="11.44140625" style="2"/>
    <col min="6148" max="6148" width="69.109375" style="2" customWidth="1"/>
    <col min="6149" max="6403" width="11.44140625" style="2"/>
    <col min="6404" max="6404" width="69.109375" style="2" customWidth="1"/>
    <col min="6405" max="6659" width="11.44140625" style="2"/>
    <col min="6660" max="6660" width="69.109375" style="2" customWidth="1"/>
    <col min="6661" max="6915" width="11.44140625" style="2"/>
    <col min="6916" max="6916" width="69.109375" style="2" customWidth="1"/>
    <col min="6917" max="7171" width="11.44140625" style="2"/>
    <col min="7172" max="7172" width="69.109375" style="2" customWidth="1"/>
    <col min="7173" max="7427" width="11.44140625" style="2"/>
    <col min="7428" max="7428" width="69.109375" style="2" customWidth="1"/>
    <col min="7429" max="7683" width="11.44140625" style="2"/>
    <col min="7684" max="7684" width="69.109375" style="2" customWidth="1"/>
    <col min="7685" max="7939" width="11.44140625" style="2"/>
    <col min="7940" max="7940" width="69.109375" style="2" customWidth="1"/>
    <col min="7941" max="8195" width="11.44140625" style="2"/>
    <col min="8196" max="8196" width="69.109375" style="2" customWidth="1"/>
    <col min="8197" max="8451" width="11.44140625" style="2"/>
    <col min="8452" max="8452" width="69.109375" style="2" customWidth="1"/>
    <col min="8453" max="8707" width="11.44140625" style="2"/>
    <col min="8708" max="8708" width="69.109375" style="2" customWidth="1"/>
    <col min="8709" max="8963" width="11.44140625" style="2"/>
    <col min="8964" max="8964" width="69.109375" style="2" customWidth="1"/>
    <col min="8965" max="9219" width="11.44140625" style="2"/>
    <col min="9220" max="9220" width="69.109375" style="2" customWidth="1"/>
    <col min="9221" max="9475" width="11.44140625" style="2"/>
    <col min="9476" max="9476" width="69.109375" style="2" customWidth="1"/>
    <col min="9477" max="9731" width="11.44140625" style="2"/>
    <col min="9732" max="9732" width="69.109375" style="2" customWidth="1"/>
    <col min="9733" max="9987" width="11.44140625" style="2"/>
    <col min="9988" max="9988" width="69.109375" style="2" customWidth="1"/>
    <col min="9989" max="10243" width="11.44140625" style="2"/>
    <col min="10244" max="10244" width="69.109375" style="2" customWidth="1"/>
    <col min="10245" max="10499" width="11.44140625" style="2"/>
    <col min="10500" max="10500" width="69.109375" style="2" customWidth="1"/>
    <col min="10501" max="10755" width="11.44140625" style="2"/>
    <col min="10756" max="10756" width="69.109375" style="2" customWidth="1"/>
    <col min="10757" max="11011" width="11.44140625" style="2"/>
    <col min="11012" max="11012" width="69.109375" style="2" customWidth="1"/>
    <col min="11013" max="11267" width="11.44140625" style="2"/>
    <col min="11268" max="11268" width="69.109375" style="2" customWidth="1"/>
    <col min="11269" max="11523" width="11.44140625" style="2"/>
    <col min="11524" max="11524" width="69.109375" style="2" customWidth="1"/>
    <col min="11525" max="11779" width="11.44140625" style="2"/>
    <col min="11780" max="11780" width="69.109375" style="2" customWidth="1"/>
    <col min="11781" max="12035" width="11.44140625" style="2"/>
    <col min="12036" max="12036" width="69.109375" style="2" customWidth="1"/>
    <col min="12037" max="12291" width="11.44140625" style="2"/>
    <col min="12292" max="12292" width="69.109375" style="2" customWidth="1"/>
    <col min="12293" max="12547" width="11.44140625" style="2"/>
    <col min="12548" max="12548" width="69.109375" style="2" customWidth="1"/>
    <col min="12549" max="12803" width="11.44140625" style="2"/>
    <col min="12804" max="12804" width="69.109375" style="2" customWidth="1"/>
    <col min="12805" max="13059" width="11.44140625" style="2"/>
    <col min="13060" max="13060" width="69.109375" style="2" customWidth="1"/>
    <col min="13061" max="13315" width="11.44140625" style="2"/>
    <col min="13316" max="13316" width="69.109375" style="2" customWidth="1"/>
    <col min="13317" max="13571" width="11.44140625" style="2"/>
    <col min="13572" max="13572" width="69.109375" style="2" customWidth="1"/>
    <col min="13573" max="13827" width="11.44140625" style="2"/>
    <col min="13828" max="13828" width="69.109375" style="2" customWidth="1"/>
    <col min="13829" max="14083" width="11.44140625" style="2"/>
    <col min="14084" max="14084" width="69.109375" style="2" customWidth="1"/>
    <col min="14085" max="14339" width="11.44140625" style="2"/>
    <col min="14340" max="14340" width="69.109375" style="2" customWidth="1"/>
    <col min="14341" max="14595" width="11.44140625" style="2"/>
    <col min="14596" max="14596" width="69.109375" style="2" customWidth="1"/>
    <col min="14597" max="14851" width="11.44140625" style="2"/>
    <col min="14852" max="14852" width="69.109375" style="2" customWidth="1"/>
    <col min="14853" max="15107" width="11.44140625" style="2"/>
    <col min="15108" max="15108" width="69.109375" style="2" customWidth="1"/>
    <col min="15109" max="15363" width="11.44140625" style="2"/>
    <col min="15364" max="15364" width="69.109375" style="2" customWidth="1"/>
    <col min="15365" max="15619" width="11.44140625" style="2"/>
    <col min="15620" max="15620" width="69.109375" style="2" customWidth="1"/>
    <col min="15621" max="15875" width="11.44140625" style="2"/>
    <col min="15876" max="15876" width="69.109375" style="2" customWidth="1"/>
    <col min="15877" max="16131" width="11.44140625" style="2"/>
    <col min="16132" max="16132" width="69.1093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activeCell="G6" sqref="G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21916</v>
      </c>
      <c r="C2"/>
      <c r="D2"/>
    </row>
    <row r="3" spans="1:4" ht="29.4" thickBot="1" x14ac:dyDescent="0.35">
      <c r="A3" s="14" t="s">
        <v>5</v>
      </c>
      <c r="B3" s="15">
        <v>4.9400000000000004</v>
      </c>
      <c r="C3"/>
      <c r="D3"/>
    </row>
    <row r="4" spans="1:4" ht="15" thickBot="1" x14ac:dyDescent="0.35">
      <c r="A4" s="14" t="s">
        <v>6</v>
      </c>
      <c r="B4" s="15">
        <v>1.1083000000000001</v>
      </c>
      <c r="C4"/>
      <c r="D4"/>
    </row>
    <row r="5" spans="1:4" ht="29.4" thickBot="1" x14ac:dyDescent="0.35">
      <c r="A5" s="14" t="s">
        <v>7</v>
      </c>
      <c r="B5" s="16">
        <v>21929</v>
      </c>
      <c r="C5"/>
      <c r="D5"/>
    </row>
    <row r="6" spans="1:4" ht="29.4" thickBot="1" x14ac:dyDescent="0.35">
      <c r="A6" s="14" t="s">
        <v>8</v>
      </c>
      <c r="B6" s="16">
        <v>15579</v>
      </c>
      <c r="C6"/>
      <c r="D6"/>
    </row>
    <row r="7" spans="1:4" ht="29.4" thickBot="1" x14ac:dyDescent="0.35">
      <c r="A7" s="14" t="s">
        <v>9</v>
      </c>
      <c r="B7" s="16">
        <v>175962</v>
      </c>
      <c r="C7"/>
      <c r="D7"/>
    </row>
    <row r="8" spans="1:4" ht="29.4" thickBot="1" x14ac:dyDescent="0.35">
      <c r="A8" s="14" t="s">
        <v>10</v>
      </c>
      <c r="B8" s="17">
        <v>8.8099999999999998E-2</v>
      </c>
      <c r="C8"/>
      <c r="D8"/>
    </row>
    <row r="9" spans="1:4" ht="43.8" thickBot="1" x14ac:dyDescent="0.35">
      <c r="A9" s="14" t="s">
        <v>11</v>
      </c>
      <c r="B9" s="16">
        <v>39790</v>
      </c>
      <c r="C9"/>
      <c r="D9"/>
    </row>
    <row r="10" spans="1:4" ht="101.4" thickBot="1" x14ac:dyDescent="0.35">
      <c r="A10" s="14" t="s">
        <v>12</v>
      </c>
      <c r="B10" s="16">
        <v>6120</v>
      </c>
      <c r="C10"/>
      <c r="D10"/>
    </row>
    <row r="11" spans="1:4" ht="101.4" thickBot="1" x14ac:dyDescent="0.35">
      <c r="A11" s="14" t="s">
        <v>13</v>
      </c>
      <c r="B11" s="16">
        <v>1860</v>
      </c>
      <c r="C11"/>
      <c r="D11"/>
    </row>
    <row r="12" spans="1:4" ht="15" thickBot="1" x14ac:dyDescent="0.35">
      <c r="A12" s="14" t="s">
        <v>14</v>
      </c>
      <c r="B12" s="16">
        <v>1572</v>
      </c>
      <c r="C12"/>
      <c r="D12"/>
    </row>
    <row r="13" spans="1:4" ht="15" thickBot="1" x14ac:dyDescent="0.35">
      <c r="A13" s="14" t="s">
        <v>15</v>
      </c>
      <c r="B13" s="17">
        <v>0.1399</v>
      </c>
      <c r="C13"/>
      <c r="D13"/>
    </row>
    <row r="14" spans="1:4" x14ac:dyDescent="0.3">
      <c r="A14" s="18"/>
      <c r="B14"/>
      <c r="C14"/>
      <c r="D14"/>
    </row>
    <row r="15" spans="1:4" x14ac:dyDescent="0.3">
      <c r="A15" s="18"/>
      <c r="B15"/>
      <c r="C15"/>
      <c r="D15"/>
    </row>
    <row r="16" spans="1:4" ht="97.2" x14ac:dyDescent="0.3">
      <c r="A16" s="11" t="s">
        <v>16</v>
      </c>
      <c r="B16"/>
      <c r="C16"/>
      <c r="D16"/>
    </row>
    <row r="17" spans="1:4" ht="15" thickBot="1" x14ac:dyDescent="0.35">
      <c r="A17" s="19" t="s">
        <v>17</v>
      </c>
      <c r="B17" s="20">
        <v>26810</v>
      </c>
      <c r="C17"/>
      <c r="D17"/>
    </row>
    <row r="18" spans="1:4" ht="15" thickBot="1" x14ac:dyDescent="0.35">
      <c r="A18" s="21" t="s">
        <v>18</v>
      </c>
      <c r="B18" s="20">
        <v>19614</v>
      </c>
      <c r="C18"/>
      <c r="D18"/>
    </row>
    <row r="19" spans="1:4" ht="28.8" x14ac:dyDescent="0.3">
      <c r="A19" s="22" t="s">
        <v>19</v>
      </c>
      <c r="B19" s="23">
        <v>120989</v>
      </c>
      <c r="C19"/>
      <c r="D19"/>
    </row>
    <row r="20" spans="1:4" ht="16.2" x14ac:dyDescent="0.3">
      <c r="A20" s="11">
        <v>89</v>
      </c>
      <c r="B20"/>
      <c r="C20"/>
      <c r="D20"/>
    </row>
    <row r="21" spans="1:4" ht="33" thickBot="1" x14ac:dyDescent="0.35">
      <c r="A21" s="11" t="s">
        <v>20</v>
      </c>
      <c r="B21"/>
      <c r="C21"/>
      <c r="D21"/>
    </row>
    <row r="22" spans="1:4" ht="29.4" thickBot="1" x14ac:dyDescent="0.35">
      <c r="A22" s="24" t="s">
        <v>21</v>
      </c>
      <c r="B22" s="25">
        <v>245622</v>
      </c>
      <c r="C22"/>
      <c r="D22"/>
    </row>
    <row r="23" spans="1:4" ht="29.4" thickBot="1" x14ac:dyDescent="0.35">
      <c r="A23" s="26" t="s">
        <v>22</v>
      </c>
      <c r="B23" s="27">
        <v>428495</v>
      </c>
      <c r="C23"/>
      <c r="D23"/>
    </row>
    <row r="24" spans="1:4" ht="101.4" thickBot="1" x14ac:dyDescent="0.35">
      <c r="A24" s="26" t="s">
        <v>23</v>
      </c>
      <c r="B24" s="28" t="s">
        <v>24</v>
      </c>
      <c r="C24"/>
      <c r="D24"/>
    </row>
    <row r="25" spans="1:4" ht="43.8" thickBot="1" x14ac:dyDescent="0.35">
      <c r="A25" s="26" t="s">
        <v>25</v>
      </c>
      <c r="B25" s="28" t="s">
        <v>26</v>
      </c>
      <c r="C25"/>
      <c r="D25"/>
    </row>
    <row r="26" spans="1:4" ht="15" thickBot="1" x14ac:dyDescent="0.35">
      <c r="A26" s="29" t="s">
        <v>27</v>
      </c>
      <c r="B26" s="30">
        <v>674117</v>
      </c>
      <c r="C26"/>
      <c r="D26"/>
    </row>
    <row r="27" spans="1:4" ht="16.2" x14ac:dyDescent="0.3">
      <c r="A27" s="11">
        <v>32</v>
      </c>
      <c r="B27"/>
      <c r="C27"/>
      <c r="D27"/>
    </row>
    <row r="28" spans="1:4" ht="113.4" x14ac:dyDescent="0.3">
      <c r="A28" s="11" t="s">
        <v>28</v>
      </c>
      <c r="B28"/>
      <c r="C28"/>
      <c r="D28"/>
    </row>
    <row r="29" spans="1:4" ht="43.8" thickBot="1" x14ac:dyDescent="0.35">
      <c r="A29" s="31" t="s">
        <v>29</v>
      </c>
      <c r="B29" s="32">
        <v>64820</v>
      </c>
      <c r="C29"/>
      <c r="D29"/>
    </row>
    <row r="30" spans="1:4" ht="43.2" x14ac:dyDescent="0.3">
      <c r="A30" s="33" t="s">
        <v>30</v>
      </c>
      <c r="B30" s="34">
        <v>3881</v>
      </c>
      <c r="C30"/>
      <c r="D30"/>
    </row>
    <row r="31" spans="1:4" ht="16.2" x14ac:dyDescent="0.3">
      <c r="A31" s="11"/>
      <c r="B31"/>
      <c r="C31"/>
      <c r="D31"/>
    </row>
    <row r="32" spans="1:4" ht="16.2" x14ac:dyDescent="0.3">
      <c r="A32" s="11"/>
      <c r="B32"/>
      <c r="C32"/>
      <c r="D32"/>
    </row>
    <row r="33" spans="1:4" ht="32.4" x14ac:dyDescent="0.3">
      <c r="A33" s="11" t="s">
        <v>31</v>
      </c>
      <c r="B33"/>
      <c r="C33"/>
      <c r="D33"/>
    </row>
    <row r="34" spans="1:4" ht="29.4" thickBot="1" x14ac:dyDescent="0.35">
      <c r="A34" s="36"/>
      <c r="B34" s="37" t="s">
        <v>32</v>
      </c>
      <c r="C34" s="37" t="s">
        <v>5</v>
      </c>
      <c r="D34" s="37" t="s">
        <v>6</v>
      </c>
    </row>
    <row r="35" spans="1:4" ht="29.4" thickBot="1" x14ac:dyDescent="0.35">
      <c r="A35" s="19" t="s">
        <v>33</v>
      </c>
      <c r="B35" s="38">
        <v>14408</v>
      </c>
      <c r="C35" s="39">
        <v>5.32</v>
      </c>
      <c r="D35" s="40">
        <v>0.88</v>
      </c>
    </row>
    <row r="36" spans="1:4" ht="28.8" x14ac:dyDescent="0.3">
      <c r="A36" s="41" t="s">
        <v>34</v>
      </c>
      <c r="B36" s="42">
        <v>7507</v>
      </c>
      <c r="C36" s="43">
        <v>4.22</v>
      </c>
      <c r="D36" s="44">
        <v>1.5467</v>
      </c>
    </row>
    <row r="37" spans="1:4" ht="16.2" x14ac:dyDescent="0.3">
      <c r="A37" s="11"/>
      <c r="B37"/>
      <c r="C37"/>
      <c r="D37"/>
    </row>
    <row r="38" spans="1:4" ht="33" thickBot="1" x14ac:dyDescent="0.35">
      <c r="A38" s="11" t="s">
        <v>35</v>
      </c>
      <c r="B38"/>
      <c r="C38"/>
      <c r="D38"/>
    </row>
    <row r="39" spans="1:4" ht="29.4" thickBot="1" x14ac:dyDescent="0.35">
      <c r="A39" s="12" t="s">
        <v>36</v>
      </c>
      <c r="B39" s="45">
        <v>8</v>
      </c>
      <c r="C39"/>
      <c r="D39"/>
    </row>
    <row r="40" spans="1:4" ht="29.4" thickBot="1" x14ac:dyDescent="0.35">
      <c r="A40" s="14" t="s">
        <v>37</v>
      </c>
      <c r="B40" s="46">
        <v>448</v>
      </c>
      <c r="C40"/>
      <c r="D40"/>
    </row>
    <row r="41" spans="1:4" ht="29.4" thickBot="1" x14ac:dyDescent="0.35">
      <c r="A41" s="14" t="s">
        <v>38</v>
      </c>
      <c r="B41" s="47">
        <v>1151</v>
      </c>
      <c r="C41"/>
      <c r="D41"/>
    </row>
    <row r="42" spans="1:4" ht="29.4" thickBot="1" x14ac:dyDescent="0.35">
      <c r="A42" s="14" t="s">
        <v>39</v>
      </c>
      <c r="B42" s="46">
        <v>425</v>
      </c>
      <c r="C42"/>
      <c r="D42"/>
    </row>
    <row r="43" spans="1:4" ht="15" thickBot="1" x14ac:dyDescent="0.35">
      <c r="A43" s="14" t="s">
        <v>40</v>
      </c>
      <c r="B43" s="46">
        <v>90</v>
      </c>
      <c r="C43"/>
      <c r="D43"/>
    </row>
    <row r="44" spans="1:4" ht="15" thickBot="1" x14ac:dyDescent="0.35">
      <c r="A44" s="48" t="s">
        <v>27</v>
      </c>
      <c r="B44" s="47">
        <v>2122</v>
      </c>
      <c r="C44"/>
      <c r="D44"/>
    </row>
    <row r="45" spans="1:4" ht="16.2" x14ac:dyDescent="0.3">
      <c r="A45" s="49"/>
      <c r="B45"/>
      <c r="C45"/>
      <c r="D45"/>
    </row>
    <row r="46" spans="1:4" ht="64.8" x14ac:dyDescent="0.3">
      <c r="A46" s="11" t="s">
        <v>41</v>
      </c>
      <c r="B46"/>
      <c r="C46"/>
      <c r="D46"/>
    </row>
    <row r="47" spans="1:4" ht="29.4" thickBot="1" x14ac:dyDescent="0.35">
      <c r="A47" s="19" t="s">
        <v>42</v>
      </c>
      <c r="B47" s="50" t="s">
        <v>43</v>
      </c>
      <c r="C47" s="51">
        <v>136</v>
      </c>
      <c r="D47"/>
    </row>
    <row r="48" spans="1:4" ht="15" thickBot="1" x14ac:dyDescent="0.35">
      <c r="A48" s="54" t="s">
        <v>44</v>
      </c>
      <c r="B48" s="52" t="s">
        <v>43</v>
      </c>
      <c r="C48" s="51">
        <v>229</v>
      </c>
      <c r="D48"/>
    </row>
    <row r="49" spans="1:4" ht="24.6" thickBot="1" x14ac:dyDescent="0.35">
      <c r="A49" s="55"/>
      <c r="B49" s="50" t="s">
        <v>45</v>
      </c>
      <c r="C49" s="51">
        <v>47</v>
      </c>
      <c r="D49"/>
    </row>
    <row r="50" spans="1:4" ht="29.4" thickBot="1" x14ac:dyDescent="0.35">
      <c r="A50" s="21" t="s">
        <v>46</v>
      </c>
      <c r="B50" s="50" t="s">
        <v>43</v>
      </c>
      <c r="C50" s="51">
        <v>47</v>
      </c>
      <c r="D50"/>
    </row>
    <row r="51" spans="1:4" ht="58.2" thickBot="1" x14ac:dyDescent="0.35">
      <c r="A51" s="19" t="s">
        <v>47</v>
      </c>
      <c r="B51" s="50" t="s">
        <v>48</v>
      </c>
      <c r="C51" s="51">
        <v>113</v>
      </c>
      <c r="D51"/>
    </row>
    <row r="52" spans="1:4" ht="36.6" thickBot="1" x14ac:dyDescent="0.35">
      <c r="A52" s="54" t="s">
        <v>49</v>
      </c>
      <c r="B52" s="52" t="s">
        <v>50</v>
      </c>
      <c r="C52" s="51">
        <v>185</v>
      </c>
      <c r="D52"/>
    </row>
    <row r="53" spans="1:4" ht="36.6" thickBot="1" x14ac:dyDescent="0.35">
      <c r="A53" s="53"/>
      <c r="B53" s="52" t="s">
        <v>51</v>
      </c>
      <c r="C53" s="20">
        <v>1508</v>
      </c>
      <c r="D53"/>
    </row>
    <row r="54" spans="1:4" ht="36" x14ac:dyDescent="0.3">
      <c r="A54" s="53"/>
      <c r="B54" s="52" t="s">
        <v>52</v>
      </c>
      <c r="C54" s="23">
        <v>2768</v>
      </c>
      <c r="D54"/>
    </row>
    <row r="55" spans="1:4" ht="16.2" x14ac:dyDescent="0.3">
      <c r="A55" s="11"/>
      <c r="B55"/>
      <c r="C55"/>
      <c r="D55"/>
    </row>
    <row r="56" spans="1:4" ht="33" thickBot="1" x14ac:dyDescent="0.35">
      <c r="A56" s="11" t="s">
        <v>53</v>
      </c>
      <c r="B56"/>
      <c r="C56"/>
      <c r="D56"/>
    </row>
    <row r="57" spans="1:4" ht="58.2" thickBot="1" x14ac:dyDescent="0.35">
      <c r="A57" s="12" t="s">
        <v>54</v>
      </c>
      <c r="B57" s="45">
        <v>14</v>
      </c>
      <c r="C57"/>
      <c r="D57"/>
    </row>
    <row r="58" spans="1:4" ht="58.2" thickBot="1" x14ac:dyDescent="0.35">
      <c r="A58" s="14" t="s">
        <v>55</v>
      </c>
      <c r="B58" s="46">
        <v>236</v>
      </c>
      <c r="C58"/>
      <c r="D58"/>
    </row>
    <row r="59" spans="1:4" ht="16.2" x14ac:dyDescent="0.3">
      <c r="A59" s="49"/>
      <c r="B59"/>
      <c r="C59"/>
      <c r="D59"/>
    </row>
    <row r="60" spans="1:4" ht="16.2" x14ac:dyDescent="0.3">
      <c r="A60" s="49"/>
      <c r="B60"/>
      <c r="C60"/>
      <c r="D60"/>
    </row>
    <row r="61" spans="1:4" x14ac:dyDescent="0.3">
      <c r="A61"/>
      <c r="B61"/>
      <c r="C61"/>
      <c r="D61"/>
    </row>
    <row r="62" spans="1:4" ht="18" x14ac:dyDescent="0.3">
      <c r="A62" s="56"/>
      <c r="B62"/>
      <c r="C62"/>
      <c r="D62"/>
    </row>
  </sheetData>
  <mergeCells count="2">
    <mergeCell ref="A48:A49"/>
    <mergeCell ref="A52:A5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57" t="s">
        <v>56</v>
      </c>
      <c r="B1" s="57" t="s">
        <v>57</v>
      </c>
      <c r="C1" s="57" t="s">
        <v>58</v>
      </c>
      <c r="D1" s="57" t="s">
        <v>59</v>
      </c>
      <c r="E1" s="57" t="s">
        <v>60</v>
      </c>
      <c r="F1" s="57" t="s">
        <v>61</v>
      </c>
      <c r="G1" s="58" t="s">
        <v>62</v>
      </c>
    </row>
    <row r="2" spans="1:7" ht="24.6" thickBot="1" x14ac:dyDescent="0.35">
      <c r="A2" s="59" t="s">
        <v>63</v>
      </c>
      <c r="B2" s="60">
        <v>375</v>
      </c>
      <c r="C2" s="47">
        <v>2581</v>
      </c>
      <c r="D2" s="61">
        <v>14685</v>
      </c>
      <c r="E2" s="47">
        <v>4713</v>
      </c>
      <c r="F2" s="61">
        <v>1247</v>
      </c>
      <c r="G2" s="62">
        <v>23601</v>
      </c>
    </row>
    <row r="3" spans="1:7" ht="36.6" thickBot="1" x14ac:dyDescent="0.35">
      <c r="A3" s="59" t="s">
        <v>64</v>
      </c>
      <c r="B3" s="60">
        <v>50</v>
      </c>
      <c r="C3" s="46">
        <v>403</v>
      </c>
      <c r="D3" s="61">
        <v>1918</v>
      </c>
      <c r="E3" s="46">
        <v>512</v>
      </c>
      <c r="F3" s="60">
        <v>205</v>
      </c>
      <c r="G3" s="62">
        <v>3088</v>
      </c>
    </row>
    <row r="4" spans="1:7" ht="24.6" thickBot="1" x14ac:dyDescent="0.35">
      <c r="A4" s="59" t="s">
        <v>65</v>
      </c>
      <c r="B4" s="60">
        <v>304</v>
      </c>
      <c r="C4" s="47">
        <v>1976</v>
      </c>
      <c r="D4" s="61">
        <v>11538</v>
      </c>
      <c r="E4" s="47">
        <v>3850</v>
      </c>
      <c r="F4" s="61">
        <v>1101</v>
      </c>
      <c r="G4" s="62">
        <v>18769</v>
      </c>
    </row>
    <row r="5" spans="1:7" ht="36.6" thickBot="1" x14ac:dyDescent="0.35">
      <c r="A5" s="59" t="s">
        <v>66</v>
      </c>
      <c r="B5" s="60">
        <v>728</v>
      </c>
      <c r="C5" s="47">
        <v>4846</v>
      </c>
      <c r="D5" s="61">
        <v>9775</v>
      </c>
      <c r="E5" s="47">
        <v>1575</v>
      </c>
      <c r="F5" s="60">
        <v>894</v>
      </c>
      <c r="G5" s="62">
        <v>17818</v>
      </c>
    </row>
    <row r="6" spans="1:7" ht="24.6" thickBot="1" x14ac:dyDescent="0.35">
      <c r="A6" s="59" t="s">
        <v>67</v>
      </c>
      <c r="B6" s="60">
        <v>81</v>
      </c>
      <c r="C6" s="46">
        <v>435</v>
      </c>
      <c r="D6" s="61">
        <v>2096</v>
      </c>
      <c r="E6" s="46">
        <v>421</v>
      </c>
      <c r="F6" s="60">
        <v>191</v>
      </c>
      <c r="G6" s="62">
        <v>3224</v>
      </c>
    </row>
    <row r="7" spans="1:7" ht="36.6" thickBot="1" x14ac:dyDescent="0.35">
      <c r="A7" s="59" t="s">
        <v>68</v>
      </c>
      <c r="B7" s="60">
        <v>404</v>
      </c>
      <c r="C7" s="47">
        <v>3009</v>
      </c>
      <c r="D7" s="61">
        <v>17368</v>
      </c>
      <c r="E7" s="47">
        <v>5304</v>
      </c>
      <c r="F7" s="61">
        <v>1212</v>
      </c>
      <c r="G7" s="62">
        <v>27297</v>
      </c>
    </row>
    <row r="8" spans="1:7" ht="48.6" thickBot="1" x14ac:dyDescent="0.35">
      <c r="A8" s="59" t="s">
        <v>69</v>
      </c>
      <c r="B8" s="60">
        <v>192</v>
      </c>
      <c r="C8" s="47">
        <v>1326</v>
      </c>
      <c r="D8" s="61">
        <v>5602</v>
      </c>
      <c r="E8" s="47">
        <v>1224</v>
      </c>
      <c r="F8" s="60">
        <v>680</v>
      </c>
      <c r="G8" s="62">
        <v>9024</v>
      </c>
    </row>
    <row r="9" spans="1:7" ht="24.6" thickBot="1" x14ac:dyDescent="0.35">
      <c r="A9" s="59" t="s">
        <v>70</v>
      </c>
      <c r="B9" s="60">
        <v>165</v>
      </c>
      <c r="C9" s="47">
        <v>1039</v>
      </c>
      <c r="D9" s="61">
        <v>4750</v>
      </c>
      <c r="E9" s="46">
        <v>878</v>
      </c>
      <c r="F9" s="60">
        <v>424</v>
      </c>
      <c r="G9" s="62">
        <v>7256</v>
      </c>
    </row>
    <row r="10" spans="1:7" ht="36.6" thickBot="1" x14ac:dyDescent="0.35">
      <c r="A10" s="59" t="s">
        <v>71</v>
      </c>
      <c r="B10" s="60">
        <v>434</v>
      </c>
      <c r="C10" s="47">
        <v>3261</v>
      </c>
      <c r="D10" s="61">
        <v>17841</v>
      </c>
      <c r="E10" s="47">
        <v>4320</v>
      </c>
      <c r="F10" s="61">
        <v>1493</v>
      </c>
      <c r="G10" s="62">
        <v>27349</v>
      </c>
    </row>
    <row r="11" spans="1:7" ht="24.6" thickBot="1" x14ac:dyDescent="0.35">
      <c r="A11" s="59" t="s">
        <v>72</v>
      </c>
      <c r="B11" s="60">
        <v>84</v>
      </c>
      <c r="C11" s="46">
        <v>445</v>
      </c>
      <c r="D11" s="61">
        <v>2023</v>
      </c>
      <c r="E11" s="46">
        <v>507</v>
      </c>
      <c r="F11" s="60">
        <v>276</v>
      </c>
      <c r="G11" s="62">
        <v>3335</v>
      </c>
    </row>
    <row r="12" spans="1:7" ht="24.6" thickBot="1" x14ac:dyDescent="0.35">
      <c r="A12" s="59" t="s">
        <v>73</v>
      </c>
      <c r="B12" s="60">
        <v>37</v>
      </c>
      <c r="C12" s="46">
        <v>232</v>
      </c>
      <c r="D12" s="61">
        <v>1260</v>
      </c>
      <c r="E12" s="46">
        <v>352</v>
      </c>
      <c r="F12" s="60">
        <v>228</v>
      </c>
      <c r="G12" s="62">
        <v>2109</v>
      </c>
    </row>
    <row r="13" spans="1:7" ht="24.6" thickBot="1" x14ac:dyDescent="0.35">
      <c r="A13" s="59" t="s">
        <v>74</v>
      </c>
      <c r="B13" s="60">
        <v>48</v>
      </c>
      <c r="C13" s="46">
        <v>446</v>
      </c>
      <c r="D13" s="61">
        <v>1625</v>
      </c>
      <c r="E13" s="46">
        <v>254</v>
      </c>
      <c r="F13" s="60">
        <v>187</v>
      </c>
      <c r="G13" s="62">
        <v>2560</v>
      </c>
    </row>
    <row r="14" spans="1:7" ht="36.6" thickBot="1" x14ac:dyDescent="0.35">
      <c r="A14" s="59" t="s">
        <v>75</v>
      </c>
      <c r="B14" s="60">
        <v>41</v>
      </c>
      <c r="C14" s="46">
        <v>235</v>
      </c>
      <c r="D14" s="61">
        <v>1017</v>
      </c>
      <c r="E14" s="46">
        <v>224</v>
      </c>
      <c r="F14" s="60">
        <v>155</v>
      </c>
      <c r="G14" s="62">
        <v>1672</v>
      </c>
    </row>
    <row r="15" spans="1:7" ht="24.6" thickBot="1" x14ac:dyDescent="0.35">
      <c r="A15" s="59" t="s">
        <v>76</v>
      </c>
      <c r="B15" s="60">
        <v>217</v>
      </c>
      <c r="C15" s="47">
        <v>1460</v>
      </c>
      <c r="D15" s="61">
        <v>6570</v>
      </c>
      <c r="E15" s="47">
        <v>1156</v>
      </c>
      <c r="F15" s="60">
        <v>832</v>
      </c>
      <c r="G15" s="62">
        <v>10235</v>
      </c>
    </row>
    <row r="16" spans="1:7" ht="36.6" thickBot="1" x14ac:dyDescent="0.35">
      <c r="A16" s="59" t="s">
        <v>77</v>
      </c>
      <c r="B16" s="63"/>
      <c r="C16" s="46">
        <v>219</v>
      </c>
      <c r="D16" s="61">
        <v>9581</v>
      </c>
      <c r="E16" s="47">
        <v>1316</v>
      </c>
      <c r="F16" s="60">
        <v>654</v>
      </c>
      <c r="G16" s="62">
        <v>11770</v>
      </c>
    </row>
    <row r="17" spans="1:7" ht="36.6" thickBot="1" x14ac:dyDescent="0.35">
      <c r="A17" s="59" t="s">
        <v>78</v>
      </c>
      <c r="B17" s="60">
        <v>56</v>
      </c>
      <c r="C17" s="46">
        <v>362</v>
      </c>
      <c r="D17" s="61">
        <v>1942</v>
      </c>
      <c r="E17" s="46">
        <v>396</v>
      </c>
      <c r="F17" s="60">
        <v>239</v>
      </c>
      <c r="G17" s="62">
        <v>2995</v>
      </c>
    </row>
    <row r="18" spans="1:7" ht="36.6" thickBot="1" x14ac:dyDescent="0.35">
      <c r="A18" s="59" t="s">
        <v>79</v>
      </c>
      <c r="B18" s="60">
        <v>7</v>
      </c>
      <c r="C18" s="46">
        <v>21</v>
      </c>
      <c r="D18" s="60">
        <v>199</v>
      </c>
      <c r="E18" s="46">
        <v>70</v>
      </c>
      <c r="F18" s="60">
        <v>80</v>
      </c>
      <c r="G18" s="64">
        <v>377</v>
      </c>
    </row>
    <row r="19" spans="1:7" ht="36.6" thickBot="1" x14ac:dyDescent="0.35">
      <c r="A19" s="59" t="s">
        <v>80</v>
      </c>
      <c r="B19" s="60">
        <v>253</v>
      </c>
      <c r="C19" s="47">
        <v>1804</v>
      </c>
      <c r="D19" s="61">
        <v>6764</v>
      </c>
      <c r="E19" s="46">
        <v>864</v>
      </c>
      <c r="F19" s="60">
        <v>646</v>
      </c>
      <c r="G19" s="62">
        <v>10331</v>
      </c>
    </row>
    <row r="20" spans="1:7" ht="24.6" thickBot="1" x14ac:dyDescent="0.35">
      <c r="A20" s="59" t="s">
        <v>81</v>
      </c>
      <c r="B20" s="63"/>
      <c r="C20" s="46">
        <v>49</v>
      </c>
      <c r="D20" s="61">
        <v>1623</v>
      </c>
      <c r="E20" s="46">
        <v>370</v>
      </c>
      <c r="F20" s="60">
        <v>288</v>
      </c>
      <c r="G20" s="62">
        <v>2330</v>
      </c>
    </row>
    <row r="21" spans="1:7" ht="36.6" thickBot="1" x14ac:dyDescent="0.35">
      <c r="A21" s="59" t="s">
        <v>82</v>
      </c>
      <c r="B21" s="63"/>
      <c r="C21" s="46">
        <v>8</v>
      </c>
      <c r="D21" s="60">
        <v>800</v>
      </c>
      <c r="E21" s="46">
        <v>105</v>
      </c>
      <c r="F21" s="60">
        <v>55</v>
      </c>
      <c r="G21" s="64">
        <v>968</v>
      </c>
    </row>
    <row r="22" spans="1:7" ht="36.6" thickBot="1" x14ac:dyDescent="0.35">
      <c r="A22" s="59" t="s">
        <v>83</v>
      </c>
      <c r="B22" s="63"/>
      <c r="C22" s="46">
        <v>21</v>
      </c>
      <c r="D22" s="60">
        <v>846</v>
      </c>
      <c r="E22" s="46">
        <v>155</v>
      </c>
      <c r="F22" s="60">
        <v>41</v>
      </c>
      <c r="G22" s="62">
        <v>1063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6" zoomScaleNormal="86" workbookViewId="0">
      <selection activeCell="K14" sqref="K14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65" t="s">
        <v>84</v>
      </c>
      <c r="B1"/>
      <c r="C1"/>
      <c r="D1"/>
      <c r="E1"/>
    </row>
    <row r="2" spans="1:5" x14ac:dyDescent="0.3">
      <c r="A2" s="66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67" t="s">
        <v>85</v>
      </c>
      <c r="B4" s="65" t="s">
        <v>86</v>
      </c>
      <c r="C4" s="65" t="s">
        <v>87</v>
      </c>
      <c r="D4" s="65" t="s">
        <v>88</v>
      </c>
      <c r="E4" s="65" t="s">
        <v>89</v>
      </c>
    </row>
    <row r="5" spans="1:5" x14ac:dyDescent="0.3">
      <c r="A5" s="68" t="s">
        <v>90</v>
      </c>
      <c r="B5" s="66">
        <v>3251</v>
      </c>
      <c r="C5" s="69">
        <v>3057</v>
      </c>
      <c r="D5" s="70">
        <f>(B5/$B$25)*-1</f>
        <v>-3.5662962516043395E-2</v>
      </c>
      <c r="E5" s="70">
        <f>C5/$C$25</f>
        <v>3.1839770028746404E-2</v>
      </c>
    </row>
    <row r="6" spans="1:5" x14ac:dyDescent="0.3">
      <c r="A6" s="68" t="s">
        <v>91</v>
      </c>
      <c r="B6" s="66">
        <v>4541</v>
      </c>
      <c r="C6" s="66">
        <v>4214</v>
      </c>
      <c r="D6" s="70">
        <f t="shared" ref="D6:D24" si="0">(B6/$B$25)*-1</f>
        <v>-4.9814061145909895E-2</v>
      </c>
      <c r="E6" s="70">
        <f t="shared" ref="E6:E24" si="1">C6/$C$25</f>
        <v>4.3890347039953342E-2</v>
      </c>
    </row>
    <row r="7" spans="1:5" x14ac:dyDescent="0.3">
      <c r="A7" s="68" t="s">
        <v>92</v>
      </c>
      <c r="B7" s="66">
        <v>5385</v>
      </c>
      <c r="C7" s="66">
        <v>5010</v>
      </c>
      <c r="D7" s="70">
        <f t="shared" si="0"/>
        <v>-5.9072609396768283E-2</v>
      </c>
      <c r="E7" s="70">
        <f t="shared" si="1"/>
        <v>5.2180977377827772E-2</v>
      </c>
    </row>
    <row r="8" spans="1:5" x14ac:dyDescent="0.3">
      <c r="A8" s="68" t="s">
        <v>93</v>
      </c>
      <c r="B8" s="66">
        <v>5362</v>
      </c>
      <c r="C8" s="66">
        <v>5067</v>
      </c>
      <c r="D8" s="70">
        <f t="shared" si="0"/>
        <v>-5.8820302987088492E-2</v>
      </c>
      <c r="E8" s="70">
        <f t="shared" si="1"/>
        <v>5.2774653168353954E-2</v>
      </c>
    </row>
    <row r="9" spans="1:5" x14ac:dyDescent="0.3">
      <c r="A9" s="68" t="s">
        <v>94</v>
      </c>
      <c r="B9" s="66">
        <v>4778</v>
      </c>
      <c r="C9" s="66">
        <v>4640</v>
      </c>
      <c r="D9" s="70">
        <f t="shared" si="0"/>
        <v>-5.2413914150001649E-2</v>
      </c>
      <c r="E9" s="70">
        <f t="shared" si="1"/>
        <v>4.8327292421780611E-2</v>
      </c>
    </row>
    <row r="10" spans="1:5" x14ac:dyDescent="0.3">
      <c r="A10" s="68" t="s">
        <v>95</v>
      </c>
      <c r="B10" s="66">
        <v>4547</v>
      </c>
      <c r="C10" s="66">
        <v>4616</v>
      </c>
      <c r="D10" s="70">
        <f t="shared" si="0"/>
        <v>-4.9879880209304624E-2</v>
      </c>
      <c r="E10" s="70">
        <f t="shared" si="1"/>
        <v>4.8077323667874851E-2</v>
      </c>
    </row>
    <row r="11" spans="1:5" x14ac:dyDescent="0.3">
      <c r="A11" s="68" t="s">
        <v>96</v>
      </c>
      <c r="B11" s="66">
        <v>4878</v>
      </c>
      <c r="C11" s="66">
        <v>5159</v>
      </c>
      <c r="D11" s="70">
        <f t="shared" si="0"/>
        <v>-5.3510898539913775E-2</v>
      </c>
      <c r="E11" s="70">
        <f t="shared" si="1"/>
        <v>5.3732866724992709E-2</v>
      </c>
    </row>
    <row r="12" spans="1:5" x14ac:dyDescent="0.3">
      <c r="A12" s="68" t="s">
        <v>97</v>
      </c>
      <c r="B12" s="66">
        <v>5911</v>
      </c>
      <c r="C12" s="66">
        <v>6263</v>
      </c>
      <c r="D12" s="70">
        <f t="shared" si="0"/>
        <v>-6.4842747287706101E-2</v>
      </c>
      <c r="E12" s="70">
        <f t="shared" si="1"/>
        <v>6.5231429404657745E-2</v>
      </c>
    </row>
    <row r="13" spans="1:5" x14ac:dyDescent="0.3">
      <c r="A13" s="68" t="s">
        <v>98</v>
      </c>
      <c r="B13" s="66">
        <v>7595</v>
      </c>
      <c r="C13" s="66">
        <v>7799</v>
      </c>
      <c r="D13" s="70">
        <f t="shared" si="0"/>
        <v>-8.3315964413826396E-2</v>
      </c>
      <c r="E13" s="70">
        <f t="shared" si="1"/>
        <v>8.1229429654626512E-2</v>
      </c>
    </row>
    <row r="14" spans="1:5" x14ac:dyDescent="0.3">
      <c r="A14" s="68" t="s">
        <v>99</v>
      </c>
      <c r="B14" s="66">
        <v>8594</v>
      </c>
      <c r="C14" s="66">
        <v>8322</v>
      </c>
      <c r="D14" s="70">
        <f t="shared" si="0"/>
        <v>-9.4274838469048591E-2</v>
      </c>
      <c r="E14" s="70">
        <f t="shared" si="1"/>
        <v>8.6676665416822896E-2</v>
      </c>
    </row>
    <row r="15" spans="1:5" x14ac:dyDescent="0.3">
      <c r="A15" s="68" t="s">
        <v>100</v>
      </c>
      <c r="B15" s="66">
        <v>7333</v>
      </c>
      <c r="C15" s="66">
        <v>7331</v>
      </c>
      <c r="D15" s="70">
        <f t="shared" si="0"/>
        <v>-8.0441865312256611E-2</v>
      </c>
      <c r="E15" s="70">
        <f t="shared" si="1"/>
        <v>7.6355038953464155E-2</v>
      </c>
    </row>
    <row r="16" spans="1:5" x14ac:dyDescent="0.3">
      <c r="A16" s="68" t="s">
        <v>101</v>
      </c>
      <c r="B16" s="66">
        <v>6261</v>
      </c>
      <c r="C16" s="66">
        <v>6509</v>
      </c>
      <c r="D16" s="70">
        <f t="shared" si="0"/>
        <v>-6.8682192652398555E-2</v>
      </c>
      <c r="E16" s="70">
        <f t="shared" si="1"/>
        <v>6.7793609132191804E-2</v>
      </c>
    </row>
    <row r="17" spans="1:5" x14ac:dyDescent="0.3">
      <c r="A17" s="68" t="s">
        <v>102</v>
      </c>
      <c r="B17" s="66">
        <v>5299</v>
      </c>
      <c r="C17" s="66">
        <v>5755</v>
      </c>
      <c r="D17" s="70">
        <f t="shared" si="0"/>
        <v>-5.8129202821443848E-2</v>
      </c>
      <c r="E17" s="70">
        <f t="shared" si="1"/>
        <v>5.9940424113652462E-2</v>
      </c>
    </row>
    <row r="18" spans="1:5" x14ac:dyDescent="0.3">
      <c r="A18" s="68" t="s">
        <v>103</v>
      </c>
      <c r="B18" s="66">
        <v>4714</v>
      </c>
      <c r="C18" s="66">
        <v>5440</v>
      </c>
      <c r="D18" s="70">
        <f t="shared" si="0"/>
        <v>-5.1711844140457881E-2</v>
      </c>
      <c r="E18" s="70">
        <f t="shared" si="1"/>
        <v>5.6659584218639335E-2</v>
      </c>
    </row>
    <row r="19" spans="1:5" x14ac:dyDescent="0.3">
      <c r="A19" s="68" t="s">
        <v>104</v>
      </c>
      <c r="B19" s="66">
        <v>4588</v>
      </c>
      <c r="C19" s="66">
        <v>5350</v>
      </c>
      <c r="D19" s="70">
        <f t="shared" si="0"/>
        <v>-5.0329643809168594E-2</v>
      </c>
      <c r="E19" s="70">
        <f t="shared" si="1"/>
        <v>5.5722201391492733E-2</v>
      </c>
    </row>
    <row r="20" spans="1:5" x14ac:dyDescent="0.3">
      <c r="A20" s="68" t="s">
        <v>105</v>
      </c>
      <c r="B20" s="66">
        <v>3918</v>
      </c>
      <c r="C20" s="66">
        <v>4556</v>
      </c>
      <c r="D20" s="70">
        <f t="shared" si="0"/>
        <v>-4.2979848396757316E-2</v>
      </c>
      <c r="E20" s="70">
        <f t="shared" si="1"/>
        <v>4.7452401783110443E-2</v>
      </c>
    </row>
    <row r="21" spans="1:5" x14ac:dyDescent="0.3">
      <c r="A21" s="68" t="s">
        <v>106</v>
      </c>
      <c r="B21" s="66">
        <v>2140</v>
      </c>
      <c r="C21" s="66">
        <v>2796</v>
      </c>
      <c r="D21" s="70">
        <f t="shared" si="0"/>
        <v>-2.3475465944119617E-2</v>
      </c>
      <c r="E21" s="70">
        <f t="shared" si="1"/>
        <v>2.9121359830021246E-2</v>
      </c>
    </row>
    <row r="22" spans="1:5" x14ac:dyDescent="0.3">
      <c r="A22" s="68" t="s">
        <v>107</v>
      </c>
      <c r="B22" s="66">
        <v>1282</v>
      </c>
      <c r="C22" s="66">
        <v>2152</v>
      </c>
      <c r="D22" s="70">
        <f t="shared" si="0"/>
        <v>-1.4063339878673526E-2</v>
      </c>
      <c r="E22" s="70">
        <f t="shared" si="1"/>
        <v>2.2413864933549972E-2</v>
      </c>
    </row>
    <row r="23" spans="1:5" x14ac:dyDescent="0.3">
      <c r="A23" s="68" t="s">
        <v>108</v>
      </c>
      <c r="B23" s="66">
        <v>612</v>
      </c>
      <c r="C23" s="66">
        <v>1407</v>
      </c>
      <c r="D23" s="70">
        <f t="shared" si="0"/>
        <v>-6.7135444662622451E-3</v>
      </c>
      <c r="E23" s="70">
        <f t="shared" si="1"/>
        <v>1.4654418197725285E-2</v>
      </c>
    </row>
    <row r="24" spans="1:5" x14ac:dyDescent="0.3">
      <c r="A24" s="68" t="s">
        <v>109</v>
      </c>
      <c r="B24" s="66">
        <v>170</v>
      </c>
      <c r="C24" s="66">
        <v>569</v>
      </c>
      <c r="D24" s="70">
        <f t="shared" si="0"/>
        <v>-1.8648734628506237E-3</v>
      </c>
      <c r="E24" s="70">
        <f t="shared" si="1"/>
        <v>5.9263425405157687E-3</v>
      </c>
    </row>
    <row r="25" spans="1:5" x14ac:dyDescent="0.3">
      <c r="A25" s="71" t="s">
        <v>27</v>
      </c>
      <c r="B25" s="66">
        <v>91159</v>
      </c>
      <c r="C25" s="66">
        <v>96012</v>
      </c>
      <c r="D25" s="72">
        <f t="shared" ref="D25:E25" si="2">SUM(D5:D24)</f>
        <v>-0.99999999999999989</v>
      </c>
      <c r="E25" s="72">
        <f t="shared" si="2"/>
        <v>1.0000000000000002</v>
      </c>
    </row>
    <row r="26" spans="1:5" x14ac:dyDescent="0.3">
      <c r="A26"/>
      <c r="B26"/>
      <c r="C26"/>
      <c r="D26"/>
      <c r="E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73" t="s">
        <v>110</v>
      </c>
      <c r="B1" s="74">
        <v>2022</v>
      </c>
      <c r="C1" s="75">
        <v>2023</v>
      </c>
    </row>
    <row r="2" spans="1:3" ht="29.4" thickBot="1" x14ac:dyDescent="0.35">
      <c r="A2" s="14" t="s">
        <v>111</v>
      </c>
      <c r="B2" s="76">
        <v>1</v>
      </c>
      <c r="C2" s="15">
        <v>1</v>
      </c>
    </row>
    <row r="3" spans="1:3" ht="29.4" thickBot="1" x14ac:dyDescent="0.35">
      <c r="A3" s="14" t="s">
        <v>112</v>
      </c>
      <c r="B3" s="76">
        <v>1</v>
      </c>
      <c r="C3" s="15">
        <v>1</v>
      </c>
    </row>
    <row r="4" spans="1:3" ht="43.8" thickBot="1" x14ac:dyDescent="0.35">
      <c r="A4" s="14" t="s">
        <v>113</v>
      </c>
      <c r="B4" s="76">
        <v>1</v>
      </c>
      <c r="C4" s="15">
        <v>1</v>
      </c>
    </row>
    <row r="5" spans="1:3" ht="43.8" thickBot="1" x14ac:dyDescent="0.35">
      <c r="A5" s="14" t="s">
        <v>114</v>
      </c>
      <c r="B5" s="76">
        <v>1</v>
      </c>
      <c r="C5" s="15">
        <v>1</v>
      </c>
    </row>
    <row r="6" spans="1:3" ht="43.8" thickBot="1" x14ac:dyDescent="0.35">
      <c r="A6" s="14" t="s">
        <v>115</v>
      </c>
      <c r="B6" s="76">
        <v>1</v>
      </c>
      <c r="C6" s="15">
        <v>1</v>
      </c>
    </row>
    <row r="7" spans="1:3" ht="43.8" thickBot="1" x14ac:dyDescent="0.35">
      <c r="A7" s="14" t="s">
        <v>116</v>
      </c>
      <c r="B7" s="76">
        <v>1</v>
      </c>
      <c r="C7" s="15">
        <v>1</v>
      </c>
    </row>
    <row r="8" spans="1:3" ht="43.8" thickBot="1" x14ac:dyDescent="0.35">
      <c r="A8" s="14" t="s">
        <v>117</v>
      </c>
      <c r="B8" s="76">
        <v>1</v>
      </c>
      <c r="C8" s="15">
        <v>1</v>
      </c>
    </row>
    <row r="9" spans="1:3" ht="29.4" thickBot="1" x14ac:dyDescent="0.35">
      <c r="A9" s="14" t="s">
        <v>118</v>
      </c>
      <c r="B9" s="76">
        <v>1</v>
      </c>
      <c r="C9" s="15">
        <v>1</v>
      </c>
    </row>
    <row r="10" spans="1:3" ht="43.8" thickBot="1" x14ac:dyDescent="0.35">
      <c r="A10" s="14" t="s">
        <v>119</v>
      </c>
      <c r="B10" s="76">
        <v>1</v>
      </c>
      <c r="C10" s="15">
        <v>1</v>
      </c>
    </row>
    <row r="11" spans="1:3" ht="15" thickBot="1" x14ac:dyDescent="0.35">
      <c r="A11" s="79" t="s">
        <v>120</v>
      </c>
      <c r="B11" s="79"/>
      <c r="C11" s="79"/>
    </row>
    <row r="12" spans="1:3" ht="15" thickBot="1" x14ac:dyDescent="0.35">
      <c r="A12" s="14" t="s">
        <v>121</v>
      </c>
      <c r="B12" s="28">
        <v>417</v>
      </c>
      <c r="C12" s="15">
        <v>421</v>
      </c>
    </row>
    <row r="13" spans="1:3" ht="15" thickBot="1" x14ac:dyDescent="0.35">
      <c r="A13" s="79" t="s">
        <v>122</v>
      </c>
      <c r="B13" s="79"/>
      <c r="C13" s="79"/>
    </row>
    <row r="14" spans="1:3" ht="29.4" thickBot="1" x14ac:dyDescent="0.35">
      <c r="A14" s="14" t="s">
        <v>123</v>
      </c>
      <c r="B14" s="28">
        <v>468</v>
      </c>
      <c r="C14" s="15">
        <v>471</v>
      </c>
    </row>
    <row r="15" spans="1:3" ht="15" thickBot="1" x14ac:dyDescent="0.35">
      <c r="A15" s="14" t="s">
        <v>124</v>
      </c>
      <c r="B15" s="28">
        <v>29</v>
      </c>
      <c r="C15" s="15">
        <v>34</v>
      </c>
    </row>
    <row r="16" spans="1:3" ht="29.4" thickBot="1" x14ac:dyDescent="0.35">
      <c r="A16" s="14" t="s">
        <v>125</v>
      </c>
      <c r="B16" s="28">
        <v>34</v>
      </c>
      <c r="C16" s="15">
        <v>36</v>
      </c>
    </row>
    <row r="17" spans="1:3" ht="58.2" thickBot="1" x14ac:dyDescent="0.35">
      <c r="A17" s="14" t="s">
        <v>126</v>
      </c>
      <c r="B17" s="28">
        <v>123</v>
      </c>
      <c r="C17" s="15">
        <v>135</v>
      </c>
    </row>
    <row r="18" spans="1:3" ht="58.2" thickBot="1" x14ac:dyDescent="0.35">
      <c r="A18" s="14" t="s">
        <v>127</v>
      </c>
      <c r="B18" s="28">
        <v>445</v>
      </c>
      <c r="C18" s="15">
        <v>452</v>
      </c>
    </row>
    <row r="19" spans="1:3" ht="87" thickBot="1" x14ac:dyDescent="0.35">
      <c r="A19" s="14" t="s">
        <v>128</v>
      </c>
      <c r="B19" s="28">
        <v>17</v>
      </c>
      <c r="C19" s="15">
        <v>24</v>
      </c>
    </row>
    <row r="20" spans="1:3" ht="72.599999999999994" thickBot="1" x14ac:dyDescent="0.35">
      <c r="A20" s="14" t="s">
        <v>129</v>
      </c>
      <c r="B20" s="28">
        <v>17</v>
      </c>
      <c r="C20" s="15">
        <v>17</v>
      </c>
    </row>
    <row r="21" spans="1:3" ht="15" thickBot="1" x14ac:dyDescent="0.35">
      <c r="A21" s="79" t="s">
        <v>130</v>
      </c>
      <c r="B21" s="79"/>
      <c r="C21" s="79"/>
    </row>
    <row r="22" spans="1:3" ht="87" thickBot="1" x14ac:dyDescent="0.35">
      <c r="A22" s="14" t="s">
        <v>131</v>
      </c>
      <c r="B22" s="28">
        <v>6</v>
      </c>
      <c r="C22" s="15">
        <v>6</v>
      </c>
    </row>
    <row r="23" spans="1:3" ht="87" thickBot="1" x14ac:dyDescent="0.35">
      <c r="A23" s="14" t="s">
        <v>132</v>
      </c>
      <c r="B23" s="28">
        <v>15</v>
      </c>
      <c r="C23" s="15">
        <v>15</v>
      </c>
    </row>
    <row r="24" spans="1:3" ht="43.8" thickBot="1" x14ac:dyDescent="0.35">
      <c r="A24" s="14" t="s">
        <v>133</v>
      </c>
      <c r="B24" s="28">
        <v>13</v>
      </c>
      <c r="C24" s="15">
        <v>14</v>
      </c>
    </row>
    <row r="25" spans="1:3" ht="43.8" thickBot="1" x14ac:dyDescent="0.35">
      <c r="A25" s="14" t="s">
        <v>134</v>
      </c>
      <c r="B25" s="28">
        <v>127</v>
      </c>
      <c r="C25" s="15">
        <v>133</v>
      </c>
    </row>
    <row r="26" spans="1:3" ht="15" thickBot="1" x14ac:dyDescent="0.35">
      <c r="A26" s="14" t="s">
        <v>135</v>
      </c>
      <c r="B26" s="28">
        <v>82</v>
      </c>
      <c r="C26" s="15">
        <v>89</v>
      </c>
    </row>
    <row r="27" spans="1:3" ht="29.4" thickBot="1" x14ac:dyDescent="0.35">
      <c r="A27" s="14" t="s">
        <v>136</v>
      </c>
      <c r="B27" s="28">
        <v>17</v>
      </c>
      <c r="C27" s="15">
        <v>20</v>
      </c>
    </row>
    <row r="28" spans="1:3" ht="43.8" thickBot="1" x14ac:dyDescent="0.35">
      <c r="A28" s="14" t="s">
        <v>137</v>
      </c>
      <c r="B28" s="28">
        <v>155</v>
      </c>
      <c r="C28" s="15">
        <v>156</v>
      </c>
    </row>
    <row r="29" spans="1:3" ht="15" thickBot="1" x14ac:dyDescent="0.35">
      <c r="A29" s="79" t="s">
        <v>138</v>
      </c>
      <c r="B29" s="79"/>
      <c r="C29" s="79"/>
    </row>
    <row r="30" spans="1:3" ht="43.8" thickBot="1" x14ac:dyDescent="0.35">
      <c r="A30" s="14" t="s">
        <v>139</v>
      </c>
      <c r="B30" s="28">
        <v>59</v>
      </c>
      <c r="C30" s="15">
        <v>81</v>
      </c>
    </row>
    <row r="31" spans="1:3" ht="72.599999999999994" thickBot="1" x14ac:dyDescent="0.35">
      <c r="A31" s="14" t="s">
        <v>140</v>
      </c>
      <c r="B31" s="28">
        <v>2</v>
      </c>
      <c r="C31" s="15">
        <v>3</v>
      </c>
    </row>
    <row r="32" spans="1:3" ht="43.8" thickBot="1" x14ac:dyDescent="0.35">
      <c r="A32" s="14" t="s">
        <v>141</v>
      </c>
      <c r="B32" s="28">
        <v>5</v>
      </c>
      <c r="C32" s="15">
        <v>6</v>
      </c>
    </row>
    <row r="33" spans="1:3" ht="16.8" thickBot="1" x14ac:dyDescent="0.35">
      <c r="A33" s="77" t="s">
        <v>27</v>
      </c>
      <c r="B33" s="78">
        <v>2027</v>
      </c>
      <c r="C33" s="78">
        <v>2122</v>
      </c>
    </row>
  </sheetData>
  <mergeCells count="4">
    <mergeCell ref="A11:C11"/>
    <mergeCell ref="A13:C13"/>
    <mergeCell ref="A21:C21"/>
    <mergeCell ref="A29:C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9" workbookViewId="0">
      <selection activeCell="A25" sqref="A25:A2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0" t="s">
        <v>142</v>
      </c>
      <c r="B1" s="81">
        <v>2022</v>
      </c>
      <c r="C1" s="81">
        <v>2023</v>
      </c>
    </row>
    <row r="2" spans="1:3" ht="30" thickBot="1" x14ac:dyDescent="0.35">
      <c r="A2" s="14" t="s">
        <v>143</v>
      </c>
      <c r="B2" s="60">
        <v>362</v>
      </c>
      <c r="C2" s="46">
        <v>362</v>
      </c>
    </row>
    <row r="3" spans="1:3" ht="44.4" thickBot="1" x14ac:dyDescent="0.35">
      <c r="A3" s="14" t="s">
        <v>144</v>
      </c>
      <c r="B3" s="60">
        <v>316</v>
      </c>
      <c r="C3" s="46">
        <v>312</v>
      </c>
    </row>
    <row r="4" spans="1:3" ht="29.4" thickBot="1" x14ac:dyDescent="0.35">
      <c r="A4" s="82" t="s">
        <v>145</v>
      </c>
      <c r="B4" s="83"/>
      <c r="C4" s="84"/>
    </row>
    <row r="5" spans="1:3" ht="29.4" thickBot="1" x14ac:dyDescent="0.35">
      <c r="A5" s="14" t="s">
        <v>146</v>
      </c>
      <c r="B5" s="60">
        <v>14</v>
      </c>
      <c r="C5" s="46">
        <v>14</v>
      </c>
    </row>
    <row r="6" spans="1:3" ht="43.8" thickBot="1" x14ac:dyDescent="0.35">
      <c r="A6" s="82" t="s">
        <v>147</v>
      </c>
      <c r="B6" s="83"/>
      <c r="C6" s="84"/>
    </row>
    <row r="7" spans="1:3" ht="15" thickBot="1" x14ac:dyDescent="0.35">
      <c r="A7" s="14" t="s">
        <v>148</v>
      </c>
      <c r="B7" s="60">
        <v>6</v>
      </c>
      <c r="C7" s="46">
        <v>6</v>
      </c>
    </row>
    <row r="8" spans="1:3" ht="43.8" thickBot="1" x14ac:dyDescent="0.35">
      <c r="A8" s="14" t="s">
        <v>149</v>
      </c>
      <c r="B8" s="60">
        <v>164</v>
      </c>
      <c r="C8" s="46">
        <v>181</v>
      </c>
    </row>
    <row r="9" spans="1:3" ht="72.599999999999994" thickBot="1" x14ac:dyDescent="0.35">
      <c r="A9" s="14" t="s">
        <v>150</v>
      </c>
      <c r="B9" s="60">
        <v>16</v>
      </c>
      <c r="C9" s="46">
        <v>16</v>
      </c>
    </row>
    <row r="10" spans="1:3" ht="43.8" thickBot="1" x14ac:dyDescent="0.35">
      <c r="A10" s="82" t="s">
        <v>151</v>
      </c>
      <c r="B10" s="83"/>
      <c r="C10" s="84"/>
    </row>
    <row r="11" spans="1:3" ht="15" thickBot="1" x14ac:dyDescent="0.35">
      <c r="A11" s="14" t="s">
        <v>152</v>
      </c>
      <c r="B11" s="60">
        <v>19</v>
      </c>
      <c r="C11" s="46">
        <v>19</v>
      </c>
    </row>
    <row r="12" spans="1:3" ht="15" thickBot="1" x14ac:dyDescent="0.35">
      <c r="A12" s="14" t="s">
        <v>153</v>
      </c>
      <c r="B12" s="60">
        <v>2</v>
      </c>
      <c r="C12" s="46">
        <v>2</v>
      </c>
    </row>
    <row r="13" spans="1:3" ht="29.4" thickBot="1" x14ac:dyDescent="0.35">
      <c r="A13" s="14" t="s">
        <v>154</v>
      </c>
      <c r="B13" s="60">
        <v>47</v>
      </c>
      <c r="C13" s="46">
        <v>47</v>
      </c>
    </row>
    <row r="14" spans="1:3" ht="29.4" thickBot="1" x14ac:dyDescent="0.35">
      <c r="A14" s="82" t="s">
        <v>155</v>
      </c>
      <c r="B14" s="83"/>
      <c r="C14" s="84"/>
    </row>
    <row r="15" spans="1:3" ht="29.4" thickBot="1" x14ac:dyDescent="0.35">
      <c r="A15" s="14" t="s">
        <v>156</v>
      </c>
      <c r="B15" s="85">
        <v>22</v>
      </c>
      <c r="C15" s="46">
        <v>22</v>
      </c>
    </row>
    <row r="16" spans="1:3" ht="43.8" thickBot="1" x14ac:dyDescent="0.35">
      <c r="A16" s="82" t="s">
        <v>157</v>
      </c>
      <c r="B16" s="83"/>
      <c r="C16" s="84"/>
    </row>
    <row r="17" spans="1:3" ht="29.4" thickBot="1" x14ac:dyDescent="0.35">
      <c r="A17" s="14" t="s">
        <v>158</v>
      </c>
      <c r="B17" s="60">
        <v>2</v>
      </c>
      <c r="C17" s="46">
        <v>2</v>
      </c>
    </row>
    <row r="18" spans="1:3" ht="15" thickBot="1" x14ac:dyDescent="0.35">
      <c r="A18" s="14" t="s">
        <v>159</v>
      </c>
      <c r="B18" s="60">
        <v>2</v>
      </c>
      <c r="C18" s="46">
        <v>2</v>
      </c>
    </row>
    <row r="19" spans="1:3" ht="15" thickBot="1" x14ac:dyDescent="0.35">
      <c r="A19" s="14" t="s">
        <v>160</v>
      </c>
      <c r="B19" s="60">
        <v>3</v>
      </c>
      <c r="C19" s="46">
        <v>4</v>
      </c>
    </row>
    <row r="20" spans="1:3" ht="58.2" thickBot="1" x14ac:dyDescent="0.35">
      <c r="A20" s="14" t="s">
        <v>161</v>
      </c>
      <c r="B20" s="60">
        <v>7</v>
      </c>
      <c r="C20" s="46">
        <v>11</v>
      </c>
    </row>
    <row r="21" spans="1:3" ht="43.8" thickBot="1" x14ac:dyDescent="0.35">
      <c r="A21" s="14" t="s">
        <v>162</v>
      </c>
      <c r="B21" s="60">
        <v>5</v>
      </c>
      <c r="C21" s="46">
        <v>6</v>
      </c>
    </row>
    <row r="22" spans="1:3" ht="43.8" thickBot="1" x14ac:dyDescent="0.35">
      <c r="A22" s="14" t="s">
        <v>163</v>
      </c>
      <c r="B22" s="60">
        <v>46</v>
      </c>
      <c r="C22" s="46">
        <v>49</v>
      </c>
    </row>
    <row r="23" spans="1:3" ht="58.2" thickBot="1" x14ac:dyDescent="0.35">
      <c r="A23" s="14" t="s">
        <v>164</v>
      </c>
      <c r="B23" s="60">
        <v>5</v>
      </c>
      <c r="C23" s="46">
        <v>5</v>
      </c>
    </row>
    <row r="24" spans="1:3" ht="15" thickBot="1" x14ac:dyDescent="0.35">
      <c r="A24" s="14" t="s">
        <v>165</v>
      </c>
      <c r="B24" s="60">
        <v>1</v>
      </c>
      <c r="C24" s="46">
        <v>1</v>
      </c>
    </row>
    <row r="25" spans="1:3" x14ac:dyDescent="0.3">
      <c r="A25" s="18" t="s">
        <v>166</v>
      </c>
    </row>
    <row r="26" spans="1:3" ht="205.2" x14ac:dyDescent="0.3">
      <c r="A26" s="86" t="s">
        <v>167</v>
      </c>
    </row>
    <row r="27" spans="1:3" ht="288" x14ac:dyDescent="0.3">
      <c r="A27" s="18" t="s">
        <v>168</v>
      </c>
    </row>
    <row r="28" spans="1:3" ht="108" x14ac:dyDescent="0.3">
      <c r="A28" s="18" t="s">
        <v>169</v>
      </c>
    </row>
    <row r="29" spans="1:3" ht="349.2" x14ac:dyDescent="0.3">
      <c r="A29" s="86" t="s">
        <v>170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87" t="s">
        <v>171</v>
      </c>
      <c r="B1" s="88">
        <v>2022</v>
      </c>
      <c r="C1" s="88">
        <v>2023</v>
      </c>
    </row>
    <row r="2" spans="1:3" ht="58.2" thickBot="1" x14ac:dyDescent="0.35">
      <c r="A2" s="14" t="s">
        <v>172</v>
      </c>
      <c r="B2" s="60">
        <v>1</v>
      </c>
      <c r="C2" s="46">
        <v>1</v>
      </c>
    </row>
    <row r="3" spans="1:3" ht="29.4" thickBot="1" x14ac:dyDescent="0.35">
      <c r="A3" s="14" t="s">
        <v>173</v>
      </c>
      <c r="B3" s="60">
        <v>2</v>
      </c>
      <c r="C3" s="46">
        <v>2</v>
      </c>
    </row>
    <row r="4" spans="1:3" ht="15" thickBot="1" x14ac:dyDescent="0.35">
      <c r="A4" s="14" t="s">
        <v>174</v>
      </c>
      <c r="B4" s="60">
        <v>3</v>
      </c>
      <c r="C4" s="46">
        <v>3</v>
      </c>
    </row>
    <row r="5" spans="1:3" ht="15" thickBot="1" x14ac:dyDescent="0.35">
      <c r="A5" s="14" t="s">
        <v>175</v>
      </c>
      <c r="B5" s="60">
        <v>1</v>
      </c>
      <c r="C5" s="46">
        <v>1</v>
      </c>
    </row>
    <row r="6" spans="1:3" ht="29.4" thickBot="1" x14ac:dyDescent="0.35">
      <c r="A6" s="14" t="s">
        <v>176</v>
      </c>
      <c r="B6" s="60">
        <v>1</v>
      </c>
      <c r="C6" s="46">
        <v>1</v>
      </c>
    </row>
    <row r="7" spans="1:3" ht="29.4" thickBot="1" x14ac:dyDescent="0.35">
      <c r="A7" s="14" t="s">
        <v>177</v>
      </c>
      <c r="B7" s="60">
        <v>2</v>
      </c>
      <c r="C7" s="46">
        <v>2</v>
      </c>
    </row>
    <row r="8" spans="1:3" ht="43.8" thickBot="1" x14ac:dyDescent="0.35">
      <c r="A8" s="14" t="s">
        <v>178</v>
      </c>
      <c r="B8" s="60">
        <v>1</v>
      </c>
      <c r="C8" s="46">
        <v>1</v>
      </c>
    </row>
    <row r="9" spans="1:3" ht="43.8" thickBot="1" x14ac:dyDescent="0.35">
      <c r="A9" s="14" t="s">
        <v>179</v>
      </c>
      <c r="B9" s="60">
        <v>1</v>
      </c>
      <c r="C9" s="46">
        <v>1</v>
      </c>
    </row>
    <row r="10" spans="1:3" x14ac:dyDescent="0.3">
      <c r="A10" s="18" t="s">
        <v>180</v>
      </c>
      <c r="B10"/>
      <c r="C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13" workbookViewId="0">
      <selection activeCell="F19" sqref="F19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87" t="s">
        <v>181</v>
      </c>
      <c r="B1" s="88">
        <v>2022</v>
      </c>
      <c r="C1" s="88">
        <v>2023</v>
      </c>
    </row>
    <row r="2" spans="1:3" ht="43.8" thickBot="1" x14ac:dyDescent="0.35">
      <c r="A2" s="14" t="s">
        <v>182</v>
      </c>
      <c r="B2" s="60">
        <v>2</v>
      </c>
      <c r="C2" s="46">
        <v>2</v>
      </c>
    </row>
    <row r="3" spans="1:3" ht="43.8" thickBot="1" x14ac:dyDescent="0.35">
      <c r="A3" s="14" t="s">
        <v>183</v>
      </c>
      <c r="B3" s="60">
        <v>4</v>
      </c>
      <c r="C3" s="46">
        <v>6</v>
      </c>
    </row>
    <row r="4" spans="1:3" ht="29.4" thickBot="1" x14ac:dyDescent="0.35">
      <c r="A4" s="14" t="s">
        <v>184</v>
      </c>
      <c r="B4" s="60">
        <v>8</v>
      </c>
      <c r="C4" s="46">
        <v>8</v>
      </c>
    </row>
    <row r="5" spans="1:3" ht="43.8" thickBot="1" x14ac:dyDescent="0.35">
      <c r="A5" s="14" t="s">
        <v>185</v>
      </c>
      <c r="B5" s="60">
        <v>16</v>
      </c>
      <c r="C5" s="46">
        <v>17</v>
      </c>
    </row>
    <row r="6" spans="1:3" ht="29.4" thickBot="1" x14ac:dyDescent="0.35">
      <c r="A6" s="14" t="s">
        <v>186</v>
      </c>
      <c r="B6" s="60">
        <v>10</v>
      </c>
      <c r="C6" s="46">
        <v>10</v>
      </c>
    </row>
    <row r="7" spans="1:3" ht="43.8" thickBot="1" x14ac:dyDescent="0.35">
      <c r="A7" s="14" t="s">
        <v>187</v>
      </c>
      <c r="B7" s="60">
        <v>4</v>
      </c>
      <c r="C7" s="46">
        <v>4</v>
      </c>
    </row>
    <row r="8" spans="1:3" ht="58.2" thickBot="1" x14ac:dyDescent="0.35">
      <c r="A8" s="14" t="s">
        <v>188</v>
      </c>
      <c r="B8" s="60">
        <v>10</v>
      </c>
      <c r="C8" s="46">
        <v>10</v>
      </c>
    </row>
    <row r="9" spans="1:3" ht="58.2" thickBot="1" x14ac:dyDescent="0.35">
      <c r="A9" s="14" t="s">
        <v>189</v>
      </c>
      <c r="B9" s="60">
        <v>11</v>
      </c>
      <c r="C9" s="46">
        <v>11</v>
      </c>
    </row>
    <row r="10" spans="1:3" ht="29.4" thickBot="1" x14ac:dyDescent="0.35">
      <c r="A10" s="14" t="s">
        <v>190</v>
      </c>
      <c r="B10" s="60">
        <v>12</v>
      </c>
      <c r="C10" s="46">
        <v>12</v>
      </c>
    </row>
    <row r="11" spans="1:3" ht="15" thickBot="1" x14ac:dyDescent="0.35">
      <c r="A11" s="14" t="s">
        <v>191</v>
      </c>
      <c r="B11" s="60">
        <v>3</v>
      </c>
      <c r="C11" s="46">
        <v>3</v>
      </c>
    </row>
    <row r="12" spans="1:3" ht="29.4" thickBot="1" x14ac:dyDescent="0.35">
      <c r="A12" s="14" t="s">
        <v>192</v>
      </c>
      <c r="B12" s="60">
        <v>3</v>
      </c>
      <c r="C12" s="46">
        <v>4</v>
      </c>
    </row>
    <row r="13" spans="1:3" ht="43.8" thickBot="1" x14ac:dyDescent="0.35">
      <c r="A13" s="14" t="s">
        <v>193</v>
      </c>
      <c r="B13" s="60">
        <v>1</v>
      </c>
      <c r="C13" s="46">
        <v>1</v>
      </c>
    </row>
    <row r="14" spans="1:3" ht="29.4" thickBot="1" x14ac:dyDescent="0.35">
      <c r="A14" s="14" t="s">
        <v>194</v>
      </c>
      <c r="B14" s="60">
        <v>1</v>
      </c>
      <c r="C14" s="46">
        <v>1</v>
      </c>
    </row>
    <row r="15" spans="1:3" ht="29.4" thickBot="1" x14ac:dyDescent="0.35">
      <c r="A15" s="14" t="s">
        <v>195</v>
      </c>
      <c r="B15" s="60">
        <v>1</v>
      </c>
      <c r="C15" s="46">
        <v>1</v>
      </c>
    </row>
    <row r="16" spans="1:3" ht="29.4" thickBot="1" x14ac:dyDescent="0.35">
      <c r="A16" s="14" t="s">
        <v>196</v>
      </c>
      <c r="B16" s="60">
        <v>1</v>
      </c>
      <c r="C16" s="46">
        <v>1</v>
      </c>
    </row>
    <row r="17" spans="1:1" ht="16.2" x14ac:dyDescent="0.4">
      <c r="A17" s="35" t="s">
        <v>180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E236C3-1217-4F32-8A01-328D7DDEFCB9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2.xml><?xml version="1.0" encoding="utf-8"?>
<ds:datastoreItem xmlns:ds="http://schemas.openxmlformats.org/officeDocument/2006/customXml" ds:itemID="{E906D6ED-EB49-4BA1-9DCE-9A33E83E1C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66C229-E9E7-4636-B92E-97C950FCE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2024-09-09T06:17:39Z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