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Henares\"/>
    </mc:Choice>
  </mc:AlternateContent>
  <bookViews>
    <workbookView xWindow="0" yWindow="0" windowWidth="23040" windowHeight="7500" firstSheet="3" activeTab="6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<sst xmlns="http://schemas.openxmlformats.org/spreadsheetml/2006/main" count="197" uniqueCount="185">
  <si>
    <t>1. Nuestro Centro</t>
  </si>
  <si>
    <t>MEMORIA 2023</t>
  </si>
  <si>
    <t>Hospital Universitario del Henares</t>
  </si>
  <si>
    <t>Actividad Asistencial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</si>
  <si>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</si>
  <si>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</si>
  <si>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</si>
  <si>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</si>
  <si>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</si>
  <si>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</si>
  <si>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</si>
  <si>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</si>
  <si>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</si>
  <si>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330 Ingresos</t>
  </si>
  <si>
    <t>11,95 Estancia Media</t>
  </si>
  <si>
    <t>327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</si>
  <si>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</si>
  <si>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</si>
  <si>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</si>
  <si>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</si>
  <si>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</si>
  <si>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</si>
  <si>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</si>
  <si>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</si>
  <si>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</si>
  <si>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</si>
  <si>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</si>
  <si>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</si>
  <si>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</si>
  <si>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</si>
  <si>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</si>
  <si>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</si>
  <si>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</si>
  <si>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</si>
  <si>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</si>
  <si>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</si>
  <si>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</si>
  <si>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</si>
  <si>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</si>
  <si>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</si>
  <si>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</si>
  <si>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</si>
  <si>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</si>
  <si>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</si>
  <si>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</si>
  <si>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N.º Alumnos:                                                       57</t>
  </si>
  <si>
    <t>Formación de Grado</t>
  </si>
  <si>
    <t>N.º Alumnos:                                                     224</t>
  </si>
  <si>
    <t>Medicina:                                                           106</t>
  </si>
  <si>
    <t>Ingeniería biomédica:                                       4</t>
  </si>
  <si>
    <t>Enfermería:                                                       109</t>
  </si>
  <si>
    <t>Fisioterapia:                                                          5</t>
  </si>
  <si>
    <t>Anatomía Patológica:                                        4</t>
  </si>
  <si>
    <t>N.º Profesores Asociados:                                25</t>
  </si>
  <si>
    <t>Formación Posgrado</t>
  </si>
  <si>
    <t xml:space="preserve"> N.º Alumnos:                                                        8</t>
  </si>
  <si>
    <t>Formación de Especialistas</t>
  </si>
  <si>
    <t>N.º Residentes:                                                 100</t>
  </si>
  <si>
    <t>MIR:                                                                      82</t>
  </si>
  <si>
    <t>EIR:                                                                       14</t>
  </si>
  <si>
    <r>
      <t>PIR:</t>
    </r>
    <r>
      <rPr>
        <b/>
        <sz val="8"/>
        <color rgb="FF7F7F7F"/>
        <rFont val="Montserrat Medium"/>
      </rPr>
      <t xml:space="preserve">                                                                        </t>
    </r>
    <r>
      <rPr>
        <sz val="8"/>
        <color rgb="FF7F7F7F"/>
        <rFont val="Montserrat Medium"/>
      </rPr>
      <t>4</t>
    </r>
  </si>
  <si>
    <t>Formación Continuada</t>
  </si>
  <si>
    <t>N.º actividades totales:                                   94</t>
  </si>
  <si>
    <t>N.º horas formación totales:                       590.5</t>
  </si>
  <si>
    <t>N.º profesionales participantes:                  990</t>
  </si>
  <si>
    <t>investigación I+D+I</t>
  </si>
  <si>
    <t>N.º proyectos investigación</t>
  </si>
  <si>
    <t>N.º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</si>
  <si>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</si>
  <si>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</si>
  <si>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</si>
  <si>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</si>
  <si>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</si>
  <si>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</si>
  <si>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</si>
  <si>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CIUDAD SAN PABLO</t>
  </si>
  <si>
    <t>COSLADA</t>
  </si>
  <si>
    <t>C.S. DR. TAMAMES</t>
  </si>
  <si>
    <t>C.S. EL PUERTO</t>
  </si>
  <si>
    <t>C.S. JAIME VERA - COSLADA</t>
  </si>
  <si>
    <t>C.S. LOS ALPERCHINES</t>
  </si>
  <si>
    <t>S. FERNANDO DE HENARES</t>
  </si>
  <si>
    <t>C.S. MEJORADA DEL CAMPO</t>
  </si>
  <si>
    <t>MEJORADA DEL CAMPO</t>
  </si>
  <si>
    <t>C.S. SAN FERNANDO</t>
  </si>
  <si>
    <t>C.S. VALLEAGUADO</t>
  </si>
  <si>
    <t>CONS. COSLADA ESTACIÓN</t>
  </si>
  <si>
    <t xml:space="preserve">COSLADA </t>
  </si>
  <si>
    <t>CONS. LOECHES</t>
  </si>
  <si>
    <t>LOECHES</t>
  </si>
  <si>
    <t>CONS. VELILLA DE SAN ANTONIO</t>
  </si>
  <si>
    <t>VELILLA DE SAN ANTONIO</t>
  </si>
  <si>
    <t>TOTALES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</si>
  <si>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</si>
  <si>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</si>
  <si>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</si>
  <si>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</si>
  <si>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</si>
  <si>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</si>
  <si>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</si>
  <si>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</si>
  <si>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</si>
  <si>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</si>
  <si>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</si>
  <si>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</si>
  <si>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</si>
  <si>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</si>
  <si>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</si>
  <si>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</si>
  <si>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</si>
  <si>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</si>
  <si>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</si>
  <si>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</si>
  <si>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</si>
  <si>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</si>
  <si>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</si>
  <si>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</si>
  <si>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</si>
  <si>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</si>
  <si>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</si>
  <si>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</si>
  <si>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 y de Continuidad Asistencial</t>
  </si>
  <si>
    <t>Director de Gestión</t>
  </si>
  <si>
    <t>Director de Enfermería</t>
  </si>
  <si>
    <t>Director de RRHH</t>
  </si>
  <si>
    <t>ÁREA MÉDICA</t>
  </si>
  <si>
    <t xml:space="preserve">Facultativos </t>
  </si>
  <si>
    <t>ÁREA ENFERMERÍA</t>
  </si>
  <si>
    <t>Enfermeras/os</t>
  </si>
  <si>
    <t>Enfermeras especialistas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</si>
  <si>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</si>
  <si>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</si>
  <si>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</si>
  <si>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</si>
  <si>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</si>
  <si>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</si>
  <si>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</si>
  <si>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 xml:space="preserve">Grupo Técnico Función Administrativa </t>
  </si>
  <si>
    <t>Grupo Administrativo y resto de la categoría C</t>
  </si>
  <si>
    <t>Auxiliares Administrativos y resto de la categoría D</t>
  </si>
  <si>
    <t>DOCENCIA</t>
  </si>
  <si>
    <t>Residentes Medicina (MIR)</t>
  </si>
  <si>
    <t>Residentes Otras Titulaciones (FIR, BIR, QIR, PIR, …)</t>
  </si>
  <si>
    <t>Residentes Enfermería (EIR)</t>
  </si>
  <si>
    <t>A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</si>
  <si>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</si>
  <si>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</si>
  <si>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</si>
  <si>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</si>
  <si>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</si>
  <si>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</si>
  <si>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</si>
  <si>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</si>
  <si>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</si>
  <si>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</si>
  <si>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</si>
  <si>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</si>
  <si>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</si>
  <si>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</si>
  <si>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</si>
  <si>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</si>
  <si>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</si>
  <si>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</si>
  <si>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</si>
  <si>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</si>
  <si>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</si>
  <si>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</si>
  <si>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</si>
  <si>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</si>
  <si>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</si>
  <si>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</si>
  <si>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</si>
  <si>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</si>
  <si>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</si>
  <si>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</si>
  <si>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</si>
  <si>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</si>
  <si>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</si>
  <si>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</si>
  <si>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</si>
  <si>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</si>
  <si>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</si>
  <si>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Electroencefalógrafos</t>
  </si>
  <si>
    <t>Electromiógrafos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</si>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</sst>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808080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b/>
      <sz val="8"/>
      <color rgb="FF7F7F7F"/>
      <name val="Montserrat Medium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59C"/>
      <name val="Montserrat Medium"/>
    </font>
    <font>
      <sz val="10"/>
      <color rgb="FF595959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4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4" fillId="2" borderId="0" xfId="0" applyFont="1" applyFill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4" fillId="4" borderId="2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3" fontId="14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7" fillId="5" borderId="4" xfId="0" applyFont="1" applyFill="1" applyBorder="1" applyAlignment="1">
      <alignment horizontal="justify" vertical="center" wrapText="1"/>
    </xf>
    <xf numFmtId="0" fontId="18" fillId="5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19" fillId="4" borderId="2" xfId="0" applyNumberFormat="1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justify" vertical="center" wrapText="1"/>
    </xf>
    <xf numFmtId="0" fontId="22" fillId="5" borderId="4" xfId="0" applyFont="1" applyFill="1" applyBorder="1" applyAlignment="1">
      <alignment horizontal="center" vertical="center" wrapText="1"/>
    </xf>
    <xf numFmtId="17" fontId="22" fillId="5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8" fillId="4" borderId="0" xfId="0" applyFont="1" applyFill="1" applyAlignment="1">
      <alignment horizontal="right" vertical="center" wrapText="1"/>
    </xf>
    <xf numFmtId="3" fontId="18" fillId="4" borderId="0" xfId="0" applyNumberFormat="1" applyFont="1" applyFill="1" applyAlignment="1">
      <alignment horizontal="right" vertical="center" wrapText="1"/>
    </xf>
    <xf numFmtId="0" fontId="21" fillId="5" borderId="4" xfId="0" applyFont="1" applyFill="1" applyBorder="1" applyAlignment="1">
      <alignment horizontal="justify" vertical="center" wrapText="1"/>
    </xf>
    <xf numFmtId="0" fontId="17" fillId="5" borderId="4" xfId="0" applyFont="1" applyFill="1" applyBorder="1" applyAlignment="1">
      <alignment horizontal="justify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23" fillId="3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right" vertical="center" wrapText="1"/>
    </xf>
    <xf numFmtId="3" fontId="18" fillId="4" borderId="5" xfId="0" applyNumberFormat="1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4" fillId="5" borderId="1" xfId="0" applyFont="1" applyFill="1" applyBorder="1" applyAlignment="1">
      <alignment horizontal="justify" vertical="center" wrapText="1"/>
    </xf>
    <xf numFmtId="0" fontId="24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24" fillId="5" borderId="2" xfId="0" applyFont="1" applyFill="1" applyBorder="1" applyAlignment="1">
      <alignment horizontal="justify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24" fillId="5" borderId="1" xfId="0" applyFont="1" applyFill="1" applyBorder="1" applyAlignment="1">
      <alignment horizontal="justify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27" fillId="5" borderId="1" xfId="0" applyFont="1" applyFill="1" applyBorder="1" applyAlignment="1">
      <alignment horizontal="right" vertical="center" wrapText="1"/>
    </xf>
    <xf numFmtId="0" fontId="28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F7" sqref="F7"/>
    </sheetView>
  </sheetViews>
  <sheetFormatPr baseColWidth="10" defaultColWidth="11.44140625" defaultRowHeight="14.4" x14ac:dyDescent="0.3"/>
  <cols>
    <col min="1" max="3" width="11.44140625" style="2"/>
    <col min="4" max="4" width="69.109375" style="2" customWidth="1"/>
    <col min="5" max="259" width="11.44140625" style="2"/>
    <col min="260" max="260" width="69.109375" style="2" customWidth="1"/>
    <col min="261" max="515" width="11.44140625" style="2"/>
    <col min="516" max="516" width="69.109375" style="2" customWidth="1"/>
    <col min="517" max="771" width="11.44140625" style="2"/>
    <col min="772" max="772" width="69.109375" style="2" customWidth="1"/>
    <col min="773" max="1027" width="11.44140625" style="2"/>
    <col min="1028" max="1028" width="69.109375" style="2" customWidth="1"/>
    <col min="1029" max="1283" width="11.44140625" style="2"/>
    <col min="1284" max="1284" width="69.109375" style="2" customWidth="1"/>
    <col min="1285" max="1539" width="11.44140625" style="2"/>
    <col min="1540" max="1540" width="69.109375" style="2" customWidth="1"/>
    <col min="1541" max="1795" width="11.44140625" style="2"/>
    <col min="1796" max="1796" width="69.109375" style="2" customWidth="1"/>
    <col min="1797" max="2051" width="11.44140625" style="2"/>
    <col min="2052" max="2052" width="69.109375" style="2" customWidth="1"/>
    <col min="2053" max="2307" width="11.44140625" style="2"/>
    <col min="2308" max="2308" width="69.109375" style="2" customWidth="1"/>
    <col min="2309" max="2563" width="11.44140625" style="2"/>
    <col min="2564" max="2564" width="69.109375" style="2" customWidth="1"/>
    <col min="2565" max="2819" width="11.44140625" style="2"/>
    <col min="2820" max="2820" width="69.109375" style="2" customWidth="1"/>
    <col min="2821" max="3075" width="11.44140625" style="2"/>
    <col min="3076" max="3076" width="69.109375" style="2" customWidth="1"/>
    <col min="3077" max="3331" width="11.44140625" style="2"/>
    <col min="3332" max="3332" width="69.109375" style="2" customWidth="1"/>
    <col min="3333" max="3587" width="11.44140625" style="2"/>
    <col min="3588" max="3588" width="69.109375" style="2" customWidth="1"/>
    <col min="3589" max="3843" width="11.44140625" style="2"/>
    <col min="3844" max="3844" width="69.109375" style="2" customWidth="1"/>
    <col min="3845" max="4099" width="11.44140625" style="2"/>
    <col min="4100" max="4100" width="69.109375" style="2" customWidth="1"/>
    <col min="4101" max="4355" width="11.44140625" style="2"/>
    <col min="4356" max="4356" width="69.109375" style="2" customWidth="1"/>
    <col min="4357" max="4611" width="11.44140625" style="2"/>
    <col min="4612" max="4612" width="69.109375" style="2" customWidth="1"/>
    <col min="4613" max="4867" width="11.44140625" style="2"/>
    <col min="4868" max="4868" width="69.109375" style="2" customWidth="1"/>
    <col min="4869" max="5123" width="11.44140625" style="2"/>
    <col min="5124" max="5124" width="69.109375" style="2" customWidth="1"/>
    <col min="5125" max="5379" width="11.44140625" style="2"/>
    <col min="5380" max="5380" width="69.109375" style="2" customWidth="1"/>
    <col min="5381" max="5635" width="11.44140625" style="2"/>
    <col min="5636" max="5636" width="69.109375" style="2" customWidth="1"/>
    <col min="5637" max="5891" width="11.44140625" style="2"/>
    <col min="5892" max="5892" width="69.109375" style="2" customWidth="1"/>
    <col min="5893" max="6147" width="11.44140625" style="2"/>
    <col min="6148" max="6148" width="69.109375" style="2" customWidth="1"/>
    <col min="6149" max="6403" width="11.44140625" style="2"/>
    <col min="6404" max="6404" width="69.109375" style="2" customWidth="1"/>
    <col min="6405" max="6659" width="11.44140625" style="2"/>
    <col min="6660" max="6660" width="69.109375" style="2" customWidth="1"/>
    <col min="6661" max="6915" width="11.44140625" style="2"/>
    <col min="6916" max="6916" width="69.109375" style="2" customWidth="1"/>
    <col min="6917" max="7171" width="11.44140625" style="2"/>
    <col min="7172" max="7172" width="69.109375" style="2" customWidth="1"/>
    <col min="7173" max="7427" width="11.44140625" style="2"/>
    <col min="7428" max="7428" width="69.109375" style="2" customWidth="1"/>
    <col min="7429" max="7683" width="11.44140625" style="2"/>
    <col min="7684" max="7684" width="69.109375" style="2" customWidth="1"/>
    <col min="7685" max="7939" width="11.44140625" style="2"/>
    <col min="7940" max="7940" width="69.109375" style="2" customWidth="1"/>
    <col min="7941" max="8195" width="11.44140625" style="2"/>
    <col min="8196" max="8196" width="69.109375" style="2" customWidth="1"/>
    <col min="8197" max="8451" width="11.44140625" style="2"/>
    <col min="8452" max="8452" width="69.109375" style="2" customWidth="1"/>
    <col min="8453" max="8707" width="11.44140625" style="2"/>
    <col min="8708" max="8708" width="69.109375" style="2" customWidth="1"/>
    <col min="8709" max="8963" width="11.44140625" style="2"/>
    <col min="8964" max="8964" width="69.109375" style="2" customWidth="1"/>
    <col min="8965" max="9219" width="11.44140625" style="2"/>
    <col min="9220" max="9220" width="69.109375" style="2" customWidth="1"/>
    <col min="9221" max="9475" width="11.44140625" style="2"/>
    <col min="9476" max="9476" width="69.109375" style="2" customWidth="1"/>
    <col min="9477" max="9731" width="11.44140625" style="2"/>
    <col min="9732" max="9732" width="69.109375" style="2" customWidth="1"/>
    <col min="9733" max="9987" width="11.44140625" style="2"/>
    <col min="9988" max="9988" width="69.109375" style="2" customWidth="1"/>
    <col min="9989" max="10243" width="11.44140625" style="2"/>
    <col min="10244" max="10244" width="69.109375" style="2" customWidth="1"/>
    <col min="10245" max="10499" width="11.44140625" style="2"/>
    <col min="10500" max="10500" width="69.109375" style="2" customWidth="1"/>
    <col min="10501" max="10755" width="11.44140625" style="2"/>
    <col min="10756" max="10756" width="69.109375" style="2" customWidth="1"/>
    <col min="10757" max="11011" width="11.44140625" style="2"/>
    <col min="11012" max="11012" width="69.109375" style="2" customWidth="1"/>
    <col min="11013" max="11267" width="11.44140625" style="2"/>
    <col min="11268" max="11268" width="69.109375" style="2" customWidth="1"/>
    <col min="11269" max="11523" width="11.44140625" style="2"/>
    <col min="11524" max="11524" width="69.109375" style="2" customWidth="1"/>
    <col min="11525" max="11779" width="11.44140625" style="2"/>
    <col min="11780" max="11780" width="69.109375" style="2" customWidth="1"/>
    <col min="11781" max="12035" width="11.44140625" style="2"/>
    <col min="12036" max="12036" width="69.109375" style="2" customWidth="1"/>
    <col min="12037" max="12291" width="11.44140625" style="2"/>
    <col min="12292" max="12292" width="69.109375" style="2" customWidth="1"/>
    <col min="12293" max="12547" width="11.44140625" style="2"/>
    <col min="12548" max="12548" width="69.109375" style="2" customWidth="1"/>
    <col min="12549" max="12803" width="11.44140625" style="2"/>
    <col min="12804" max="12804" width="69.109375" style="2" customWidth="1"/>
    <col min="12805" max="13059" width="11.44140625" style="2"/>
    <col min="13060" max="13060" width="69.109375" style="2" customWidth="1"/>
    <col min="13061" max="13315" width="11.44140625" style="2"/>
    <col min="13316" max="13316" width="69.109375" style="2" customWidth="1"/>
    <col min="13317" max="13571" width="11.44140625" style="2"/>
    <col min="13572" max="13572" width="69.109375" style="2" customWidth="1"/>
    <col min="13573" max="13827" width="11.44140625" style="2"/>
    <col min="13828" max="13828" width="69.109375" style="2" customWidth="1"/>
    <col min="13829" max="14083" width="11.44140625" style="2"/>
    <col min="14084" max="14084" width="69.109375" style="2" customWidth="1"/>
    <col min="14085" max="14339" width="11.44140625" style="2"/>
    <col min="14340" max="14340" width="69.109375" style="2" customWidth="1"/>
    <col min="14341" max="14595" width="11.44140625" style="2"/>
    <col min="14596" max="14596" width="69.109375" style="2" customWidth="1"/>
    <col min="14597" max="14851" width="11.44140625" style="2"/>
    <col min="14852" max="14852" width="69.109375" style="2" customWidth="1"/>
    <col min="14853" max="15107" width="11.44140625" style="2"/>
    <col min="15108" max="15108" width="69.109375" style="2" customWidth="1"/>
    <col min="15109" max="15363" width="11.44140625" style="2"/>
    <col min="15364" max="15364" width="69.109375" style="2" customWidth="1"/>
    <col min="15365" max="15619" width="11.44140625" style="2"/>
    <col min="15620" max="15620" width="69.109375" style="2" customWidth="1"/>
    <col min="15621" max="15875" width="11.44140625" style="2"/>
    <col min="15876" max="15876" width="69.109375" style="2" customWidth="1"/>
    <col min="15877" max="16131" width="11.44140625" style="2"/>
    <col min="16132" max="16132" width="69.1093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workbookViewId="0">
      <selection sqref="A1:D70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11903</v>
      </c>
      <c r="C2"/>
      <c r="D2"/>
    </row>
    <row r="3" spans="1:4" ht="29.4" thickBot="1" x14ac:dyDescent="0.35">
      <c r="A3" s="14" t="s">
        <v>5</v>
      </c>
      <c r="B3" s="15">
        <v>5.97</v>
      </c>
      <c r="C3"/>
      <c r="D3"/>
    </row>
    <row r="4" spans="1:4" ht="15" thickBot="1" x14ac:dyDescent="0.35">
      <c r="A4" s="14" t="s">
        <v>6</v>
      </c>
      <c r="B4" s="15">
        <v>0.88329999999999997</v>
      </c>
      <c r="C4"/>
      <c r="D4"/>
    </row>
    <row r="5" spans="1:4" ht="29.4" thickBot="1" x14ac:dyDescent="0.35">
      <c r="A5" s="14" t="s">
        <v>7</v>
      </c>
      <c r="B5" s="16">
        <v>11919</v>
      </c>
      <c r="C5"/>
      <c r="D5"/>
    </row>
    <row r="6" spans="1:4" ht="29.4" thickBot="1" x14ac:dyDescent="0.35">
      <c r="A6" s="14" t="s">
        <v>8</v>
      </c>
      <c r="B6" s="16">
        <v>9337</v>
      </c>
      <c r="C6"/>
      <c r="D6"/>
    </row>
    <row r="7" spans="1:4" ht="29.4" thickBot="1" x14ac:dyDescent="0.35">
      <c r="A7" s="14" t="s">
        <v>9</v>
      </c>
      <c r="B7" s="16">
        <v>101215</v>
      </c>
      <c r="C7"/>
      <c r="D7"/>
    </row>
    <row r="8" spans="1:4" ht="29.4" thickBot="1" x14ac:dyDescent="0.35">
      <c r="A8" s="14" t="s">
        <v>10</v>
      </c>
      <c r="B8" s="17">
        <v>9.1600000000000001E-2</v>
      </c>
      <c r="C8"/>
      <c r="D8"/>
    </row>
    <row r="9" spans="1:4" ht="43.8" thickBot="1" x14ac:dyDescent="0.35">
      <c r="A9" s="14" t="s">
        <v>11</v>
      </c>
      <c r="B9" s="16">
        <v>32916</v>
      </c>
      <c r="C9"/>
      <c r="D9"/>
    </row>
    <row r="10" spans="1:4" ht="42.6" customHeight="1" x14ac:dyDescent="0.3">
      <c r="A10" s="21" t="s">
        <v>12</v>
      </c>
      <c r="B10" s="19" t="s">
        <v>13</v>
      </c>
      <c r="C10"/>
      <c r="D10"/>
    </row>
    <row r="11" spans="1:4" ht="43.2" x14ac:dyDescent="0.3">
      <c r="A11" s="20"/>
      <c r="B11" s="19" t="s">
        <v>14</v>
      </c>
      <c r="C11"/>
      <c r="D11"/>
    </row>
    <row r="12" spans="1:4" ht="15" thickBot="1" x14ac:dyDescent="0.35">
      <c r="A12" s="22"/>
      <c r="B12" s="15" t="s">
        <v>15</v>
      </c>
      <c r="C12"/>
      <c r="D12"/>
    </row>
    <row r="13" spans="1:4" ht="101.4" thickBot="1" x14ac:dyDescent="0.35">
      <c r="A13" s="14" t="s">
        <v>16</v>
      </c>
      <c r="B13" s="16">
        <v>2430</v>
      </c>
      <c r="C13"/>
      <c r="D13"/>
    </row>
    <row r="14" spans="1:4" ht="101.4" thickBot="1" x14ac:dyDescent="0.35">
      <c r="A14" s="14" t="s">
        <v>17</v>
      </c>
      <c r="B14" s="16">
        <v>1179</v>
      </c>
      <c r="C14"/>
      <c r="D14"/>
    </row>
    <row r="15" spans="1:4" ht="15" thickBot="1" x14ac:dyDescent="0.35">
      <c r="A15" s="14" t="s">
        <v>18</v>
      </c>
      <c r="B15" s="15">
        <v>538</v>
      </c>
      <c r="C15"/>
      <c r="D15"/>
    </row>
    <row r="16" spans="1:4" ht="15" thickBot="1" x14ac:dyDescent="0.35">
      <c r="A16" s="14" t="s">
        <v>19</v>
      </c>
      <c r="B16" s="17">
        <v>0.17660000000000001</v>
      </c>
      <c r="C16"/>
      <c r="D16"/>
    </row>
    <row r="17" spans="1:4" x14ac:dyDescent="0.3">
      <c r="A17" s="23"/>
      <c r="B17"/>
      <c r="C17"/>
      <c r="D17"/>
    </row>
    <row r="18" spans="1:4" ht="97.2" x14ac:dyDescent="0.3">
      <c r="A18" s="11" t="s">
        <v>20</v>
      </c>
      <c r="B18"/>
      <c r="C18"/>
      <c r="D18"/>
    </row>
    <row r="19" spans="1:4" ht="15" thickBot="1" x14ac:dyDescent="0.35">
      <c r="A19" s="24" t="s">
        <v>21</v>
      </c>
      <c r="B19" s="25">
        <v>4955</v>
      </c>
      <c r="C19"/>
      <c r="D19"/>
    </row>
    <row r="20" spans="1:4" ht="15" thickBot="1" x14ac:dyDescent="0.35">
      <c r="A20" s="26" t="s">
        <v>22</v>
      </c>
      <c r="B20" s="25">
        <v>32209</v>
      </c>
      <c r="C20"/>
      <c r="D20"/>
    </row>
    <row r="21" spans="1:4" ht="28.8" x14ac:dyDescent="0.3">
      <c r="A21" s="18" t="s">
        <v>23</v>
      </c>
      <c r="B21" s="27">
        <v>219</v>
      </c>
      <c r="C21"/>
      <c r="D21"/>
    </row>
    <row r="22" spans="1:4" ht="16.2" x14ac:dyDescent="0.3">
      <c r="A22" s="11"/>
      <c r="B22"/>
      <c r="C22"/>
      <c r="D22"/>
    </row>
    <row r="23" spans="1:4" ht="33" thickBot="1" x14ac:dyDescent="0.35">
      <c r="A23" s="11" t="s">
        <v>24</v>
      </c>
      <c r="B23"/>
      <c r="C23"/>
      <c r="D23"/>
    </row>
    <row r="24" spans="1:4" ht="29.4" thickBot="1" x14ac:dyDescent="0.35">
      <c r="A24" s="28" t="s">
        <v>25</v>
      </c>
      <c r="B24" s="29">
        <v>89278</v>
      </c>
      <c r="C24"/>
      <c r="D24"/>
    </row>
    <row r="25" spans="1:4" ht="29.4" thickBot="1" x14ac:dyDescent="0.35">
      <c r="A25" s="30" t="s">
        <v>26</v>
      </c>
      <c r="B25" s="31">
        <v>182048</v>
      </c>
      <c r="C25"/>
      <c r="D25"/>
    </row>
    <row r="26" spans="1:4" ht="101.4" thickBot="1" x14ac:dyDescent="0.35">
      <c r="A26" s="30" t="s">
        <v>27</v>
      </c>
      <c r="B26" s="32">
        <v>56.95</v>
      </c>
      <c r="C26"/>
      <c r="D26"/>
    </row>
    <row r="27" spans="1:4" ht="43.8" thickBot="1" x14ac:dyDescent="0.35">
      <c r="A27" s="30" t="s">
        <v>28</v>
      </c>
      <c r="B27" s="32">
        <v>2.04</v>
      </c>
      <c r="C27"/>
      <c r="D27"/>
    </row>
    <row r="28" spans="1:4" ht="15" thickBot="1" x14ac:dyDescent="0.35">
      <c r="A28" s="33" t="s">
        <v>29</v>
      </c>
      <c r="B28" s="34">
        <v>271326</v>
      </c>
      <c r="C28"/>
      <c r="D28"/>
    </row>
    <row r="29" spans="1:4" ht="16.2" x14ac:dyDescent="0.3">
      <c r="A29" s="11"/>
      <c r="B29"/>
      <c r="C29"/>
      <c r="D29"/>
    </row>
    <row r="30" spans="1:4" ht="113.4" x14ac:dyDescent="0.3">
      <c r="A30" s="11" t="s">
        <v>30</v>
      </c>
      <c r="B30"/>
      <c r="C30"/>
      <c r="D30"/>
    </row>
    <row r="31" spans="1:4" ht="43.8" thickBot="1" x14ac:dyDescent="0.35">
      <c r="A31" s="35" t="s">
        <v>31</v>
      </c>
      <c r="B31" s="25">
        <v>4306</v>
      </c>
      <c r="C31"/>
      <c r="D31"/>
    </row>
    <row r="32" spans="1:4" ht="43.2" x14ac:dyDescent="0.3">
      <c r="A32" s="36" t="s">
        <v>32</v>
      </c>
      <c r="B32" s="37">
        <v>14165</v>
      </c>
      <c r="C32"/>
      <c r="D32"/>
    </row>
    <row r="33" spans="1:4" ht="32.4" x14ac:dyDescent="0.3">
      <c r="A33" s="11" t="s">
        <v>33</v>
      </c>
      <c r="B33"/>
      <c r="C33"/>
      <c r="D33"/>
    </row>
    <row r="34" spans="1:4" ht="29.4" thickBot="1" x14ac:dyDescent="0.35">
      <c r="A34" s="39"/>
      <c r="B34" s="40" t="s">
        <v>34</v>
      </c>
      <c r="C34" s="40" t="s">
        <v>5</v>
      </c>
      <c r="D34" s="40" t="s">
        <v>6</v>
      </c>
    </row>
    <row r="35" spans="1:4" ht="29.4" thickBot="1" x14ac:dyDescent="0.35">
      <c r="A35" s="24" t="s">
        <v>35</v>
      </c>
      <c r="B35" s="41">
        <v>8547</v>
      </c>
      <c r="C35" s="42">
        <v>6.49</v>
      </c>
      <c r="D35" s="43">
        <v>0.73640000000000005</v>
      </c>
    </row>
    <row r="36" spans="1:4" ht="14.4" customHeight="1" x14ac:dyDescent="0.3">
      <c r="A36" s="45" t="s">
        <v>36</v>
      </c>
      <c r="B36" s="47">
        <v>3353</v>
      </c>
      <c r="C36" s="49">
        <v>4.6399999999999997</v>
      </c>
      <c r="D36" s="51">
        <v>1.2579</v>
      </c>
    </row>
    <row r="37" spans="1:4" x14ac:dyDescent="0.3">
      <c r="A37" s="44"/>
      <c r="B37" s="46"/>
      <c r="C37" s="48"/>
      <c r="D37" s="50"/>
    </row>
    <row r="38" spans="1:4" ht="16.2" x14ac:dyDescent="0.3">
      <c r="A38" s="11"/>
      <c r="B38"/>
      <c r="C38"/>
      <c r="D38"/>
    </row>
    <row r="39" spans="1:4" ht="33" thickBot="1" x14ac:dyDescent="0.35">
      <c r="A39" s="11" t="s">
        <v>37</v>
      </c>
      <c r="B39"/>
      <c r="C39"/>
      <c r="D39"/>
    </row>
    <row r="40" spans="1:4" ht="29.4" thickBot="1" x14ac:dyDescent="0.35">
      <c r="A40" s="12" t="s">
        <v>38</v>
      </c>
      <c r="B40" s="52">
        <v>5</v>
      </c>
      <c r="C40"/>
      <c r="D40"/>
    </row>
    <row r="41" spans="1:4" ht="29.4" thickBot="1" x14ac:dyDescent="0.35">
      <c r="A41" s="14" t="s">
        <v>39</v>
      </c>
      <c r="B41" s="53">
        <v>284</v>
      </c>
      <c r="C41"/>
      <c r="D41"/>
    </row>
    <row r="42" spans="1:4" ht="29.4" thickBot="1" x14ac:dyDescent="0.35">
      <c r="A42" s="14" t="s">
        <v>40</v>
      </c>
      <c r="B42" s="53">
        <v>737</v>
      </c>
      <c r="C42"/>
      <c r="D42"/>
    </row>
    <row r="43" spans="1:4" ht="29.4" thickBot="1" x14ac:dyDescent="0.35">
      <c r="A43" s="14" t="s">
        <v>41</v>
      </c>
      <c r="B43" s="53">
        <v>20</v>
      </c>
      <c r="C43"/>
      <c r="D43"/>
    </row>
    <row r="44" spans="1:4" ht="15" thickBot="1" x14ac:dyDescent="0.35">
      <c r="A44" s="14" t="s">
        <v>42</v>
      </c>
      <c r="B44" s="53">
        <v>60</v>
      </c>
      <c r="C44"/>
      <c r="D44"/>
    </row>
    <row r="45" spans="1:4" ht="15" thickBot="1" x14ac:dyDescent="0.35">
      <c r="A45" s="54" t="s">
        <v>29</v>
      </c>
      <c r="B45" s="55">
        <v>1106</v>
      </c>
      <c r="C45"/>
      <c r="D45"/>
    </row>
    <row r="46" spans="1:4" ht="16.2" x14ac:dyDescent="0.3">
      <c r="A46" s="11"/>
      <c r="B46"/>
      <c r="C46"/>
      <c r="D46"/>
    </row>
    <row r="47" spans="1:4" ht="64.8" x14ac:dyDescent="0.3">
      <c r="A47" s="11" t="s">
        <v>43</v>
      </c>
      <c r="B47"/>
      <c r="C47"/>
      <c r="D47"/>
    </row>
    <row r="48" spans="1:4" ht="29.4" thickBot="1" x14ac:dyDescent="0.35">
      <c r="A48" s="24" t="s">
        <v>44</v>
      </c>
      <c r="B48" s="56" t="s">
        <v>45</v>
      </c>
      <c r="C48"/>
      <c r="D48"/>
    </row>
    <row r="49" spans="1:4" ht="24" x14ac:dyDescent="0.3">
      <c r="A49" s="45" t="s">
        <v>46</v>
      </c>
      <c r="B49" s="57" t="s">
        <v>47</v>
      </c>
      <c r="C49"/>
      <c r="D49"/>
    </row>
    <row r="50" spans="1:4" ht="24" x14ac:dyDescent="0.3">
      <c r="A50" s="44"/>
      <c r="B50" s="57" t="s">
        <v>48</v>
      </c>
      <c r="C50"/>
      <c r="D50"/>
    </row>
    <row r="51" spans="1:4" ht="36" x14ac:dyDescent="0.3">
      <c r="A51" s="44"/>
      <c r="B51" s="57" t="s">
        <v>49</v>
      </c>
      <c r="C51"/>
      <c r="D51"/>
    </row>
    <row r="52" spans="1:4" ht="24" x14ac:dyDescent="0.3">
      <c r="A52" s="44"/>
      <c r="B52" s="57" t="s">
        <v>50</v>
      </c>
      <c r="C52"/>
      <c r="D52"/>
    </row>
    <row r="53" spans="1:4" ht="24" x14ac:dyDescent="0.3">
      <c r="A53" s="44"/>
      <c r="B53" s="57" t="s">
        <v>51</v>
      </c>
      <c r="C53"/>
      <c r="D53"/>
    </row>
    <row r="54" spans="1:4" ht="36" x14ac:dyDescent="0.3">
      <c r="A54" s="44"/>
      <c r="B54" s="57" t="s">
        <v>52</v>
      </c>
      <c r="C54"/>
      <c r="D54"/>
    </row>
    <row r="55" spans="1:4" ht="36.6" thickBot="1" x14ac:dyDescent="0.35">
      <c r="A55" s="58"/>
      <c r="B55" s="56" t="s">
        <v>53</v>
      </c>
      <c r="C55"/>
      <c r="D55"/>
    </row>
    <row r="56" spans="1:4" ht="29.4" thickBot="1" x14ac:dyDescent="0.35">
      <c r="A56" s="26" t="s">
        <v>54</v>
      </c>
      <c r="B56" s="56" t="s">
        <v>55</v>
      </c>
      <c r="C56"/>
      <c r="D56"/>
    </row>
    <row r="57" spans="1:4" ht="36" x14ac:dyDescent="0.3">
      <c r="A57" s="45" t="s">
        <v>56</v>
      </c>
      <c r="B57" s="57" t="s">
        <v>57</v>
      </c>
      <c r="C57"/>
      <c r="D57"/>
    </row>
    <row r="58" spans="1:4" ht="24" x14ac:dyDescent="0.3">
      <c r="A58" s="44"/>
      <c r="B58" s="57" t="s">
        <v>58</v>
      </c>
      <c r="C58"/>
      <c r="D58"/>
    </row>
    <row r="59" spans="1:4" ht="24" x14ac:dyDescent="0.3">
      <c r="A59" s="44"/>
      <c r="B59" s="57" t="s">
        <v>59</v>
      </c>
      <c r="C59"/>
      <c r="D59"/>
    </row>
    <row r="60" spans="1:4" ht="24.6" thickBot="1" x14ac:dyDescent="0.35">
      <c r="A60" s="58"/>
      <c r="B60" s="56" t="s">
        <v>60</v>
      </c>
      <c r="C60"/>
      <c r="D60"/>
    </row>
    <row r="61" spans="1:4" ht="48" x14ac:dyDescent="0.3">
      <c r="A61" s="59" t="s">
        <v>61</v>
      </c>
      <c r="B61" s="57" t="s">
        <v>62</v>
      </c>
      <c r="C61"/>
      <c r="D61"/>
    </row>
    <row r="62" spans="1:4" ht="48" x14ac:dyDescent="0.3">
      <c r="A62" s="20"/>
      <c r="B62" s="57" t="s">
        <v>63</v>
      </c>
      <c r="C62"/>
      <c r="D62"/>
    </row>
    <row r="63" spans="1:4" ht="48" x14ac:dyDescent="0.3">
      <c r="A63" s="20"/>
      <c r="B63" s="57" t="s">
        <v>64</v>
      </c>
      <c r="C63"/>
      <c r="D63"/>
    </row>
    <row r="64" spans="1:4" ht="16.2" x14ac:dyDescent="0.3">
      <c r="A64" s="11"/>
      <c r="B64"/>
      <c r="C64"/>
      <c r="D64"/>
    </row>
    <row r="65" spans="1:4" ht="16.2" x14ac:dyDescent="0.3">
      <c r="A65" s="11"/>
      <c r="B65"/>
      <c r="C65"/>
      <c r="D65"/>
    </row>
    <row r="66" spans="1:4" ht="16.2" x14ac:dyDescent="0.3">
      <c r="A66" s="11"/>
      <c r="B66"/>
      <c r="C66"/>
      <c r="D66"/>
    </row>
    <row r="67" spans="1:4" ht="16.2" x14ac:dyDescent="0.3">
      <c r="A67" s="11"/>
      <c r="B67"/>
      <c r="C67"/>
      <c r="D67"/>
    </row>
    <row r="68" spans="1:4" ht="33" thickBot="1" x14ac:dyDescent="0.35">
      <c r="A68" s="11" t="s">
        <v>65</v>
      </c>
      <c r="B68"/>
      <c r="C68"/>
      <c r="D68"/>
    </row>
    <row r="69" spans="1:4" ht="58.2" thickBot="1" x14ac:dyDescent="0.35">
      <c r="A69" s="12" t="s">
        <v>66</v>
      </c>
      <c r="B69" s="60">
        <v>65</v>
      </c>
      <c r="C69"/>
      <c r="D69"/>
    </row>
    <row r="70" spans="1:4" ht="58.2" thickBot="1" x14ac:dyDescent="0.35">
      <c r="A70" s="14" t="s">
        <v>67</v>
      </c>
      <c r="B70" s="61">
        <v>57</v>
      </c>
      <c r="C70"/>
      <c r="D70"/>
    </row>
  </sheetData>
  <mergeCells count="8">
    <mergeCell ref="A57:A60"/>
    <mergeCell ref="A61:A63"/>
    <mergeCell ref="A10:A12"/>
    <mergeCell ref="A36:A37"/>
    <mergeCell ref="B36:B37"/>
    <mergeCell ref="C36:C37"/>
    <mergeCell ref="D36:D37"/>
    <mergeCell ref="A49:A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sqref="A1:J1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10" ht="15" thickBot="1" x14ac:dyDescent="0.35">
      <c r="A1" s="62"/>
      <c r="B1" s="73"/>
      <c r="C1" s="73"/>
      <c r="D1" s="74" t="s">
        <v>68</v>
      </c>
      <c r="E1" s="74"/>
      <c r="F1" s="74"/>
      <c r="G1" s="74"/>
      <c r="H1" s="74"/>
      <c r="I1" s="74"/>
      <c r="J1" s="74"/>
    </row>
    <row r="2" spans="1:10" ht="24.6" thickBot="1" x14ac:dyDescent="0.35">
      <c r="A2" s="63" t="s">
        <v>69</v>
      </c>
      <c r="B2" s="75" t="s">
        <v>70</v>
      </c>
      <c r="C2" s="75"/>
      <c r="D2" s="75"/>
      <c r="E2" s="63" t="s">
        <v>71</v>
      </c>
      <c r="F2" s="64">
        <v>42064</v>
      </c>
      <c r="G2" s="63" t="s">
        <v>72</v>
      </c>
      <c r="H2" s="63" t="s">
        <v>73</v>
      </c>
      <c r="I2" s="63" t="s">
        <v>74</v>
      </c>
      <c r="J2" s="63" t="s">
        <v>29</v>
      </c>
    </row>
    <row r="3" spans="1:10" ht="15" thickBot="1" x14ac:dyDescent="0.35">
      <c r="A3" s="76" t="s">
        <v>75</v>
      </c>
      <c r="B3" s="76"/>
      <c r="C3" s="77" t="s">
        <v>76</v>
      </c>
      <c r="D3" s="77"/>
      <c r="E3" s="65">
        <v>267</v>
      </c>
      <c r="F3" s="66">
        <v>1388</v>
      </c>
      <c r="G3" s="67">
        <v>8271</v>
      </c>
      <c r="H3" s="66">
        <v>2079</v>
      </c>
      <c r="I3" s="65">
        <v>595</v>
      </c>
      <c r="J3" s="66">
        <v>12600</v>
      </c>
    </row>
    <row r="4" spans="1:10" ht="15" thickBot="1" x14ac:dyDescent="0.35">
      <c r="A4" s="78" t="s">
        <v>77</v>
      </c>
      <c r="B4" s="78"/>
      <c r="C4" s="77" t="s">
        <v>76</v>
      </c>
      <c r="D4" s="77"/>
      <c r="E4" s="68">
        <v>327</v>
      </c>
      <c r="F4" s="66">
        <v>2247</v>
      </c>
      <c r="G4" s="69">
        <v>15073</v>
      </c>
      <c r="H4" s="66">
        <v>3834</v>
      </c>
      <c r="I4" s="68">
        <v>996</v>
      </c>
      <c r="J4" s="66">
        <v>22477</v>
      </c>
    </row>
    <row r="5" spans="1:10" ht="15" thickBot="1" x14ac:dyDescent="0.35">
      <c r="A5" s="76" t="s">
        <v>78</v>
      </c>
      <c r="B5" s="76"/>
      <c r="C5" s="77" t="s">
        <v>76</v>
      </c>
      <c r="D5" s="77"/>
      <c r="E5" s="65">
        <v>304</v>
      </c>
      <c r="F5" s="66">
        <v>2504</v>
      </c>
      <c r="G5" s="67">
        <v>9845</v>
      </c>
      <c r="H5" s="66">
        <v>1713</v>
      </c>
      <c r="I5" s="65">
        <v>378</v>
      </c>
      <c r="J5" s="66">
        <v>14744</v>
      </c>
    </row>
    <row r="6" spans="1:10" ht="15" thickBot="1" x14ac:dyDescent="0.35">
      <c r="A6" s="78" t="s">
        <v>79</v>
      </c>
      <c r="B6" s="78"/>
      <c r="C6" s="77" t="s">
        <v>76</v>
      </c>
      <c r="D6" s="77"/>
      <c r="E6" s="68">
        <v>258</v>
      </c>
      <c r="F6" s="66">
        <v>1180</v>
      </c>
      <c r="G6" s="69">
        <v>8077</v>
      </c>
      <c r="H6" s="66">
        <v>3080</v>
      </c>
      <c r="I6" s="68">
        <v>641</v>
      </c>
      <c r="J6" s="66">
        <v>13236</v>
      </c>
    </row>
    <row r="7" spans="1:10" ht="15" thickBot="1" x14ac:dyDescent="0.35">
      <c r="A7" s="76" t="s">
        <v>80</v>
      </c>
      <c r="B7" s="76"/>
      <c r="C7" s="77" t="s">
        <v>81</v>
      </c>
      <c r="D7" s="77"/>
      <c r="E7" s="65">
        <v>264</v>
      </c>
      <c r="F7" s="66">
        <v>2061</v>
      </c>
      <c r="G7" s="67">
        <v>12866</v>
      </c>
      <c r="H7" s="66">
        <v>2742</v>
      </c>
      <c r="I7" s="65">
        <v>997</v>
      </c>
      <c r="J7" s="66">
        <v>18930</v>
      </c>
    </row>
    <row r="8" spans="1:10" ht="15" thickBot="1" x14ac:dyDescent="0.35">
      <c r="A8" s="78" t="s">
        <v>82</v>
      </c>
      <c r="B8" s="78"/>
      <c r="C8" s="77" t="s">
        <v>83</v>
      </c>
      <c r="D8" s="77"/>
      <c r="E8" s="68">
        <v>479</v>
      </c>
      <c r="F8" s="66">
        <v>3378</v>
      </c>
      <c r="G8" s="69">
        <v>16892</v>
      </c>
      <c r="H8" s="66">
        <v>3003</v>
      </c>
      <c r="I8" s="68">
        <v>610</v>
      </c>
      <c r="J8" s="66">
        <v>24362</v>
      </c>
    </row>
    <row r="9" spans="1:10" ht="15" thickBot="1" x14ac:dyDescent="0.35">
      <c r="A9" s="76" t="s">
        <v>84</v>
      </c>
      <c r="B9" s="76"/>
      <c r="C9" s="77" t="s">
        <v>81</v>
      </c>
      <c r="D9" s="77"/>
      <c r="E9" s="65">
        <v>423</v>
      </c>
      <c r="F9" s="66">
        <v>2551</v>
      </c>
      <c r="G9" s="67">
        <v>15614</v>
      </c>
      <c r="H9" s="66">
        <v>2816</v>
      </c>
      <c r="I9" s="65">
        <v>571</v>
      </c>
      <c r="J9" s="66">
        <v>21975</v>
      </c>
    </row>
    <row r="10" spans="1:10" ht="15" thickBot="1" x14ac:dyDescent="0.35">
      <c r="A10" s="78" t="s">
        <v>85</v>
      </c>
      <c r="B10" s="78"/>
      <c r="C10" s="77" t="s">
        <v>76</v>
      </c>
      <c r="D10" s="77"/>
      <c r="E10" s="68">
        <v>415</v>
      </c>
      <c r="F10" s="66">
        <v>2524</v>
      </c>
      <c r="G10" s="69">
        <v>14248</v>
      </c>
      <c r="H10" s="66">
        <v>4567</v>
      </c>
      <c r="I10" s="68">
        <v>847</v>
      </c>
      <c r="J10" s="66">
        <v>22601</v>
      </c>
    </row>
    <row r="11" spans="1:10" ht="15" thickBot="1" x14ac:dyDescent="0.35">
      <c r="A11" s="76" t="s">
        <v>86</v>
      </c>
      <c r="B11" s="76"/>
      <c r="C11" s="77" t="s">
        <v>87</v>
      </c>
      <c r="D11" s="77"/>
      <c r="E11" s="65"/>
      <c r="F11" s="70">
        <v>14</v>
      </c>
      <c r="G11" s="67">
        <v>1692</v>
      </c>
      <c r="H11" s="70">
        <v>338</v>
      </c>
      <c r="I11" s="65">
        <v>113</v>
      </c>
      <c r="J11" s="66">
        <v>2157</v>
      </c>
    </row>
    <row r="12" spans="1:10" ht="15" thickBot="1" x14ac:dyDescent="0.35">
      <c r="A12" s="78" t="s">
        <v>88</v>
      </c>
      <c r="B12" s="78"/>
      <c r="C12" s="77" t="s">
        <v>89</v>
      </c>
      <c r="D12" s="77"/>
      <c r="E12" s="68">
        <v>111</v>
      </c>
      <c r="F12" s="70">
        <v>876</v>
      </c>
      <c r="G12" s="69">
        <v>5370</v>
      </c>
      <c r="H12" s="70">
        <v>603</v>
      </c>
      <c r="I12" s="68">
        <v>194</v>
      </c>
      <c r="J12" s="66">
        <v>7154</v>
      </c>
    </row>
    <row r="13" spans="1:10" ht="24" customHeight="1" thickBot="1" x14ac:dyDescent="0.35">
      <c r="A13" s="76" t="s">
        <v>90</v>
      </c>
      <c r="B13" s="76"/>
      <c r="C13" s="77" t="s">
        <v>91</v>
      </c>
      <c r="D13" s="77"/>
      <c r="E13" s="65">
        <v>376</v>
      </c>
      <c r="F13" s="66">
        <v>2054</v>
      </c>
      <c r="G13" s="67">
        <v>9469</v>
      </c>
      <c r="H13" s="66">
        <v>1159</v>
      </c>
      <c r="I13" s="65">
        <v>376</v>
      </c>
      <c r="J13" s="66">
        <v>13434</v>
      </c>
    </row>
    <row r="14" spans="1:10" ht="14.4" customHeight="1" x14ac:dyDescent="0.3">
      <c r="A14" s="71"/>
      <c r="B14" s="79" t="s">
        <v>92</v>
      </c>
      <c r="C14" s="79"/>
      <c r="D14" s="80">
        <v>3224</v>
      </c>
      <c r="E14" s="80"/>
      <c r="F14" s="72">
        <v>20777</v>
      </c>
      <c r="G14" s="72">
        <v>117417</v>
      </c>
      <c r="H14" s="72">
        <v>25934</v>
      </c>
      <c r="I14" s="72">
        <v>6318</v>
      </c>
      <c r="J14" s="72">
        <v>173670</v>
      </c>
    </row>
  </sheetData>
  <mergeCells count="27">
    <mergeCell ref="B14:C14"/>
    <mergeCell ref="D14:E14"/>
    <mergeCell ref="A11:B11"/>
    <mergeCell ref="C11:D11"/>
    <mergeCell ref="A12:B12"/>
    <mergeCell ref="C12:D12"/>
    <mergeCell ref="A13:B13"/>
    <mergeCell ref="C13:D13"/>
    <mergeCell ref="A8:B8"/>
    <mergeCell ref="C8:D8"/>
    <mergeCell ref="A9:B9"/>
    <mergeCell ref="C9:D9"/>
    <mergeCell ref="A10:B10"/>
    <mergeCell ref="C10:D10"/>
    <mergeCell ref="A5:B5"/>
    <mergeCell ref="C5:D5"/>
    <mergeCell ref="A6:B6"/>
    <mergeCell ref="C6:D6"/>
    <mergeCell ref="A7:B7"/>
    <mergeCell ref="C7:D7"/>
    <mergeCell ref="B1:C1"/>
    <mergeCell ref="D1:J1"/>
    <mergeCell ref="B2:D2"/>
    <mergeCell ref="A3:B3"/>
    <mergeCell ref="C3:D3"/>
    <mergeCell ref="A4:B4"/>
    <mergeCell ref="C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activeCell="J9" sqref="J9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81" t="s">
        <v>93</v>
      </c>
      <c r="B1"/>
      <c r="C1"/>
      <c r="D1"/>
      <c r="E1"/>
    </row>
    <row r="2" spans="1:5" x14ac:dyDescent="0.3">
      <c r="A2" s="82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83" t="s">
        <v>94</v>
      </c>
      <c r="B4" s="81" t="s">
        <v>95</v>
      </c>
      <c r="C4" s="81" t="s">
        <v>96</v>
      </c>
      <c r="D4" s="81" t="s">
        <v>97</v>
      </c>
      <c r="E4" s="81" t="s">
        <v>98</v>
      </c>
    </row>
    <row r="5" spans="1:5" x14ac:dyDescent="0.3">
      <c r="A5" s="84" t="s">
        <v>99</v>
      </c>
      <c r="B5" s="82">
        <v>2961</v>
      </c>
      <c r="C5" s="82">
        <v>2752</v>
      </c>
      <c r="D5" s="85">
        <f>(B5/$B$25)*-1</f>
        <v>-3.4611338398597313E-2</v>
      </c>
      <c r="E5" s="85">
        <f>C5/$C$25</f>
        <v>3.1230140717203814E-2</v>
      </c>
    </row>
    <row r="6" spans="1:5" x14ac:dyDescent="0.3">
      <c r="A6" s="84" t="s">
        <v>100</v>
      </c>
      <c r="B6" s="82">
        <v>3920</v>
      </c>
      <c r="C6" s="82">
        <v>3665</v>
      </c>
      <c r="D6" s="85">
        <f t="shared" ref="D6:D24" si="0">(B6/$B$25)*-1</f>
        <v>-4.5821157218001167E-2</v>
      </c>
      <c r="E6" s="85">
        <f t="shared" ref="E6:E24" si="1">C6/$C$25</f>
        <v>4.1591012256014526E-2</v>
      </c>
    </row>
    <row r="7" spans="1:5" x14ac:dyDescent="0.3">
      <c r="A7" s="84" t="s">
        <v>101</v>
      </c>
      <c r="B7" s="82">
        <v>4536</v>
      </c>
      <c r="C7" s="82">
        <v>4249</v>
      </c>
      <c r="D7" s="85">
        <f t="shared" si="0"/>
        <v>-5.3021624780829925E-2</v>
      </c>
      <c r="E7" s="85">
        <f t="shared" si="1"/>
        <v>4.8218338629142078E-2</v>
      </c>
    </row>
    <row r="8" spans="1:5" x14ac:dyDescent="0.3">
      <c r="A8" s="84" t="s">
        <v>102</v>
      </c>
      <c r="B8" s="82">
        <v>4787</v>
      </c>
      <c r="C8" s="82">
        <v>4501</v>
      </c>
      <c r="D8" s="85">
        <f t="shared" si="0"/>
        <v>-5.5955581531268263E-2</v>
      </c>
      <c r="E8" s="85">
        <f t="shared" si="1"/>
        <v>5.1078075351793012E-2</v>
      </c>
    </row>
    <row r="9" spans="1:5" x14ac:dyDescent="0.3">
      <c r="A9" s="84" t="s">
        <v>103</v>
      </c>
      <c r="B9" s="82">
        <v>4504</v>
      </c>
      <c r="C9" s="82">
        <v>4276</v>
      </c>
      <c r="D9" s="85">
        <f t="shared" si="0"/>
        <v>-5.2647574517825833E-2</v>
      </c>
      <c r="E9" s="85">
        <f t="shared" si="1"/>
        <v>4.8524738992283253E-2</v>
      </c>
    </row>
    <row r="10" spans="1:5" x14ac:dyDescent="0.3">
      <c r="A10" s="84" t="s">
        <v>104</v>
      </c>
      <c r="B10" s="82">
        <v>4453</v>
      </c>
      <c r="C10" s="82">
        <v>4329</v>
      </c>
      <c r="D10" s="85">
        <f t="shared" si="0"/>
        <v>-5.2051431911163064E-2</v>
      </c>
      <c r="E10" s="85">
        <f t="shared" si="1"/>
        <v>4.912619155696777E-2</v>
      </c>
    </row>
    <row r="11" spans="1:5" x14ac:dyDescent="0.3">
      <c r="A11" s="84" t="s">
        <v>105</v>
      </c>
      <c r="B11" s="82">
        <v>5136</v>
      </c>
      <c r="C11" s="82">
        <v>5391</v>
      </c>
      <c r="D11" s="85">
        <f t="shared" si="0"/>
        <v>-6.0035067212156637E-2</v>
      </c>
      <c r="E11" s="85">
        <f t="shared" si="1"/>
        <v>6.1177939173853835E-2</v>
      </c>
    </row>
    <row r="12" spans="1:5" x14ac:dyDescent="0.3">
      <c r="A12" s="84" t="s">
        <v>106</v>
      </c>
      <c r="B12" s="82">
        <v>6298</v>
      </c>
      <c r="C12" s="82">
        <v>6400</v>
      </c>
      <c r="D12" s="85">
        <f t="shared" si="0"/>
        <v>-7.3617767387492691E-2</v>
      </c>
      <c r="E12" s="85">
        <f t="shared" si="1"/>
        <v>7.2628234226055383E-2</v>
      </c>
    </row>
    <row r="13" spans="1:5" x14ac:dyDescent="0.3">
      <c r="A13" s="84" t="s">
        <v>107</v>
      </c>
      <c r="B13" s="82">
        <v>7419</v>
      </c>
      <c r="C13" s="82">
        <v>7308</v>
      </c>
      <c r="D13" s="85">
        <f t="shared" si="0"/>
        <v>-8.6721215663354764E-2</v>
      </c>
      <c r="E13" s="85">
        <f t="shared" si="1"/>
        <v>8.2932364956876989E-2</v>
      </c>
    </row>
    <row r="14" spans="1:5" x14ac:dyDescent="0.3">
      <c r="A14" s="84" t="s">
        <v>108</v>
      </c>
      <c r="B14" s="82">
        <v>8227</v>
      </c>
      <c r="C14" s="82">
        <v>8051</v>
      </c>
      <c r="D14" s="85">
        <f t="shared" si="0"/>
        <v>-9.6165984804208071E-2</v>
      </c>
      <c r="E14" s="85">
        <f t="shared" si="1"/>
        <v>9.1364049024058105E-2</v>
      </c>
    </row>
    <row r="15" spans="1:5" x14ac:dyDescent="0.3">
      <c r="A15" s="84" t="s">
        <v>109</v>
      </c>
      <c r="B15" s="82">
        <v>7025</v>
      </c>
      <c r="C15" s="82">
        <v>6766</v>
      </c>
      <c r="D15" s="85">
        <f t="shared" si="0"/>
        <v>-8.2115721800116892E-2</v>
      </c>
      <c r="E15" s="85">
        <f t="shared" si="1"/>
        <v>7.6781661370857915E-2</v>
      </c>
    </row>
    <row r="16" spans="1:5" x14ac:dyDescent="0.3">
      <c r="A16" s="84" t="s">
        <v>110</v>
      </c>
      <c r="B16" s="82">
        <v>6104</v>
      </c>
      <c r="C16" s="82">
        <v>6623</v>
      </c>
      <c r="D16" s="85">
        <f t="shared" si="0"/>
        <v>-7.1350087668030387E-2</v>
      </c>
      <c r="E16" s="85">
        <f t="shared" si="1"/>
        <v>7.5158874262369502E-2</v>
      </c>
    </row>
    <row r="17" spans="1:5" x14ac:dyDescent="0.3">
      <c r="A17" s="84" t="s">
        <v>111</v>
      </c>
      <c r="B17" s="82">
        <v>5562</v>
      </c>
      <c r="C17" s="82">
        <v>6175</v>
      </c>
      <c r="D17" s="85">
        <f t="shared" si="0"/>
        <v>-6.5014611338398601E-2</v>
      </c>
      <c r="E17" s="85">
        <f t="shared" si="1"/>
        <v>7.0074897866545624E-2</v>
      </c>
    </row>
    <row r="18" spans="1:5" x14ac:dyDescent="0.3">
      <c r="A18" s="84" t="s">
        <v>112</v>
      </c>
      <c r="B18" s="82">
        <v>5124</v>
      </c>
      <c r="C18" s="82">
        <v>5974</v>
      </c>
      <c r="D18" s="85">
        <f t="shared" si="0"/>
        <v>-5.9894798363530101E-2</v>
      </c>
      <c r="E18" s="85">
        <f t="shared" si="1"/>
        <v>6.7793917385383567E-2</v>
      </c>
    </row>
    <row r="19" spans="1:5" x14ac:dyDescent="0.3">
      <c r="A19" s="84" t="s">
        <v>113</v>
      </c>
      <c r="B19" s="82">
        <v>4226</v>
      </c>
      <c r="C19" s="82">
        <v>4558</v>
      </c>
      <c r="D19" s="85">
        <f t="shared" si="0"/>
        <v>-4.9398012857977791E-2</v>
      </c>
      <c r="E19" s="85">
        <f t="shared" si="1"/>
        <v>5.1724920562868815E-2</v>
      </c>
    </row>
    <row r="20" spans="1:5" x14ac:dyDescent="0.3">
      <c r="A20" s="84" t="s">
        <v>114</v>
      </c>
      <c r="B20" s="82">
        <v>2807</v>
      </c>
      <c r="C20" s="82">
        <v>3245</v>
      </c>
      <c r="D20" s="85">
        <f t="shared" si="0"/>
        <v>-3.281122150789012E-2</v>
      </c>
      <c r="E20" s="85">
        <f t="shared" si="1"/>
        <v>3.6824784384929643E-2</v>
      </c>
    </row>
    <row r="21" spans="1:5" x14ac:dyDescent="0.3">
      <c r="A21" s="84" t="s">
        <v>115</v>
      </c>
      <c r="B21" s="82">
        <v>1378</v>
      </c>
      <c r="C21" s="82">
        <v>1721</v>
      </c>
      <c r="D21" s="85">
        <f t="shared" si="0"/>
        <v>-1.6107539450613675E-2</v>
      </c>
      <c r="E21" s="85">
        <f t="shared" si="1"/>
        <v>1.9530186109850203E-2</v>
      </c>
    </row>
    <row r="22" spans="1:5" x14ac:dyDescent="0.3">
      <c r="A22" s="84" t="s">
        <v>116</v>
      </c>
      <c r="B22" s="82">
        <v>711</v>
      </c>
      <c r="C22" s="82">
        <v>1221</v>
      </c>
      <c r="D22" s="85">
        <f t="shared" si="0"/>
        <v>-8.3109292811221515E-3</v>
      </c>
      <c r="E22" s="85">
        <f t="shared" si="1"/>
        <v>1.3856105310939627E-2</v>
      </c>
    </row>
    <row r="23" spans="1:5" x14ac:dyDescent="0.3">
      <c r="A23" s="84" t="s">
        <v>117</v>
      </c>
      <c r="B23" s="82">
        <v>304</v>
      </c>
      <c r="C23" s="82">
        <v>664</v>
      </c>
      <c r="D23" s="85">
        <f t="shared" si="0"/>
        <v>-3.5534774985388662E-3</v>
      </c>
      <c r="E23" s="85">
        <f t="shared" si="1"/>
        <v>7.5351793009532453E-3</v>
      </c>
    </row>
    <row r="24" spans="1:5" x14ac:dyDescent="0.3">
      <c r="A24" s="84" t="s">
        <v>118</v>
      </c>
      <c r="B24" s="82">
        <v>68</v>
      </c>
      <c r="C24" s="82">
        <v>251</v>
      </c>
      <c r="D24" s="85">
        <f t="shared" si="0"/>
        <v>-7.9485680888369378E-4</v>
      </c>
      <c r="E24" s="85">
        <f t="shared" si="1"/>
        <v>2.8483885610531092E-3</v>
      </c>
    </row>
    <row r="25" spans="1:5" x14ac:dyDescent="0.3">
      <c r="A25" s="86" t="s">
        <v>29</v>
      </c>
      <c r="B25" s="82">
        <v>85550</v>
      </c>
      <c r="C25" s="82">
        <v>88120</v>
      </c>
      <c r="D25" s="87">
        <f t="shared" ref="D25:E25" si="2">SUM(D5:D24)</f>
        <v>-1.0000000000000002</v>
      </c>
      <c r="E25" s="87">
        <f t="shared" si="2"/>
        <v>1.0000000000000002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8" t="s">
        <v>119</v>
      </c>
      <c r="B1" s="89">
        <v>2022</v>
      </c>
      <c r="C1" s="89">
        <v>2023</v>
      </c>
    </row>
    <row r="2" spans="1:3" ht="29.4" thickBot="1" x14ac:dyDescent="0.35">
      <c r="A2" s="14" t="s">
        <v>120</v>
      </c>
      <c r="B2" s="90">
        <v>1</v>
      </c>
      <c r="C2" s="90">
        <v>1</v>
      </c>
    </row>
    <row r="3" spans="1:3" ht="58.2" thickBot="1" x14ac:dyDescent="0.35">
      <c r="A3" s="14" t="s">
        <v>121</v>
      </c>
      <c r="B3" s="90">
        <v>1</v>
      </c>
      <c r="C3" s="90">
        <v>1</v>
      </c>
    </row>
    <row r="4" spans="1:3" ht="29.4" thickBot="1" x14ac:dyDescent="0.35">
      <c r="A4" s="14" t="s">
        <v>122</v>
      </c>
      <c r="B4" s="90">
        <v>1</v>
      </c>
      <c r="C4" s="90">
        <v>1</v>
      </c>
    </row>
    <row r="5" spans="1:3" ht="29.4" thickBot="1" x14ac:dyDescent="0.35">
      <c r="A5" s="14" t="s">
        <v>123</v>
      </c>
      <c r="B5" s="90">
        <v>1</v>
      </c>
      <c r="C5" s="90">
        <v>1</v>
      </c>
    </row>
    <row r="6" spans="1:3" ht="29.4" thickBot="1" x14ac:dyDescent="0.35">
      <c r="A6" s="14" t="s">
        <v>124</v>
      </c>
      <c r="B6" s="90">
        <v>1</v>
      </c>
      <c r="C6" s="90">
        <v>1</v>
      </c>
    </row>
    <row r="7" spans="1:3" ht="16.8" thickBot="1" x14ac:dyDescent="0.35">
      <c r="A7" s="93" t="s">
        <v>125</v>
      </c>
      <c r="B7" s="93"/>
      <c r="C7" s="93"/>
    </row>
    <row r="8" spans="1:3" ht="15" thickBot="1" x14ac:dyDescent="0.35">
      <c r="A8" s="14" t="s">
        <v>126</v>
      </c>
      <c r="B8" s="90">
        <v>268</v>
      </c>
      <c r="C8" s="90">
        <v>284</v>
      </c>
    </row>
    <row r="9" spans="1:3" ht="16.8" thickBot="1" x14ac:dyDescent="0.35">
      <c r="A9" s="93" t="s">
        <v>127</v>
      </c>
      <c r="B9" s="93"/>
      <c r="C9" s="93"/>
    </row>
    <row r="10" spans="1:3" ht="29.4" thickBot="1" x14ac:dyDescent="0.35">
      <c r="A10" s="14" t="s">
        <v>128</v>
      </c>
      <c r="B10" s="90">
        <v>379</v>
      </c>
      <c r="C10" s="90">
        <v>382</v>
      </c>
    </row>
    <row r="11" spans="1:3" ht="43.8" thickBot="1" x14ac:dyDescent="0.35">
      <c r="A11" s="14" t="s">
        <v>129</v>
      </c>
      <c r="B11" s="90">
        <v>16</v>
      </c>
      <c r="C11" s="90">
        <v>11</v>
      </c>
    </row>
    <row r="12" spans="1:3" ht="15" thickBot="1" x14ac:dyDescent="0.35">
      <c r="A12" s="14" t="s">
        <v>130</v>
      </c>
      <c r="B12" s="90">
        <v>14</v>
      </c>
      <c r="C12" s="90">
        <v>14</v>
      </c>
    </row>
    <row r="13" spans="1:3" ht="29.4" thickBot="1" x14ac:dyDescent="0.35">
      <c r="A13" s="14" t="s">
        <v>131</v>
      </c>
      <c r="B13" s="90">
        <v>15</v>
      </c>
      <c r="C13" s="90">
        <v>15</v>
      </c>
    </row>
    <row r="14" spans="1:3" ht="58.2" thickBot="1" x14ac:dyDescent="0.35">
      <c r="A14" s="14" t="s">
        <v>132</v>
      </c>
      <c r="B14" s="90">
        <v>9</v>
      </c>
      <c r="C14" s="90">
        <v>9</v>
      </c>
    </row>
    <row r="15" spans="1:3" ht="58.2" thickBot="1" x14ac:dyDescent="0.35">
      <c r="A15" s="14" t="s">
        <v>133</v>
      </c>
      <c r="B15" s="90">
        <v>291</v>
      </c>
      <c r="C15" s="90">
        <v>287</v>
      </c>
    </row>
    <row r="16" spans="1:3" ht="87" thickBot="1" x14ac:dyDescent="0.35">
      <c r="A16" s="14" t="s">
        <v>134</v>
      </c>
      <c r="B16" s="90">
        <v>7</v>
      </c>
      <c r="C16" s="90">
        <v>7</v>
      </c>
    </row>
    <row r="17" spans="1:3" ht="72.599999999999994" thickBot="1" x14ac:dyDescent="0.35">
      <c r="A17" s="14" t="s">
        <v>135</v>
      </c>
      <c r="B17" s="90">
        <v>12</v>
      </c>
      <c r="C17" s="90">
        <v>12</v>
      </c>
    </row>
    <row r="18" spans="1:3" ht="16.8" thickBot="1" x14ac:dyDescent="0.35">
      <c r="A18" s="93" t="s">
        <v>136</v>
      </c>
      <c r="B18" s="93"/>
      <c r="C18" s="93"/>
    </row>
    <row r="19" spans="1:3" ht="72.599999999999994" thickBot="1" x14ac:dyDescent="0.35">
      <c r="A19" s="14" t="s">
        <v>137</v>
      </c>
      <c r="B19" s="90">
        <v>7</v>
      </c>
      <c r="C19" s="90">
        <v>6</v>
      </c>
    </row>
    <row r="20" spans="1:3" ht="72.599999999999994" thickBot="1" x14ac:dyDescent="0.35">
      <c r="A20" s="14" t="s">
        <v>138</v>
      </c>
      <c r="B20" s="90">
        <v>1</v>
      </c>
      <c r="C20" s="90">
        <v>2</v>
      </c>
    </row>
    <row r="21" spans="1:3" ht="72.599999999999994" thickBot="1" x14ac:dyDescent="0.35">
      <c r="A21" s="14" t="s">
        <v>139</v>
      </c>
      <c r="B21" s="90">
        <v>12</v>
      </c>
      <c r="C21" s="90">
        <v>12</v>
      </c>
    </row>
    <row r="22" spans="1:3" ht="16.8" thickBot="1" x14ac:dyDescent="0.35">
      <c r="A22" s="93" t="s">
        <v>140</v>
      </c>
      <c r="B22" s="93"/>
      <c r="C22" s="93"/>
    </row>
    <row r="23" spans="1:3" ht="43.8" thickBot="1" x14ac:dyDescent="0.35">
      <c r="A23" s="14" t="s">
        <v>141</v>
      </c>
      <c r="B23" s="90">
        <v>41</v>
      </c>
      <c r="C23" s="90">
        <v>50</v>
      </c>
    </row>
    <row r="24" spans="1:3" ht="72.599999999999994" thickBot="1" x14ac:dyDescent="0.35">
      <c r="A24" s="14" t="s">
        <v>142</v>
      </c>
      <c r="B24" s="90">
        <v>3</v>
      </c>
      <c r="C24" s="90">
        <v>4</v>
      </c>
    </row>
    <row r="25" spans="1:3" ht="43.8" thickBot="1" x14ac:dyDescent="0.35">
      <c r="A25" s="14" t="s">
        <v>143</v>
      </c>
      <c r="B25" s="90">
        <v>7</v>
      </c>
      <c r="C25" s="90">
        <v>6</v>
      </c>
    </row>
    <row r="26" spans="1:3" ht="15" thickBot="1" x14ac:dyDescent="0.35">
      <c r="A26" s="54" t="s">
        <v>29</v>
      </c>
      <c r="B26" s="92">
        <v>1087</v>
      </c>
      <c r="C26" s="92">
        <v>1106</v>
      </c>
    </row>
    <row r="27" spans="1:3" x14ac:dyDescent="0.3">
      <c r="A27" s="23"/>
      <c r="B27"/>
      <c r="C27"/>
    </row>
    <row r="28" spans="1:3" ht="16.2" x14ac:dyDescent="0.4">
      <c r="A28" s="38" t="s">
        <v>144</v>
      </c>
      <c r="B28"/>
      <c r="C28"/>
    </row>
  </sheetData>
  <mergeCells count="4">
    <mergeCell ref="A7:C7"/>
    <mergeCell ref="A9:C9"/>
    <mergeCell ref="A18:C18"/>
    <mergeCell ref="A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sqref="A1:D2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16.8" thickBot="1" x14ac:dyDescent="0.35">
      <c r="A1" s="88" t="s">
        <v>145</v>
      </c>
      <c r="B1" s="102">
        <v>2022</v>
      </c>
      <c r="C1" s="102"/>
      <c r="D1" s="95">
        <v>2023</v>
      </c>
    </row>
    <row r="2" spans="1:4" ht="25.8" thickBot="1" x14ac:dyDescent="0.35">
      <c r="A2" s="96" t="s">
        <v>146</v>
      </c>
      <c r="B2" s="97">
        <v>263</v>
      </c>
      <c r="C2" s="103">
        <v>262</v>
      </c>
      <c r="D2" s="103"/>
    </row>
    <row r="3" spans="1:4" ht="25.8" thickBot="1" x14ac:dyDescent="0.35">
      <c r="A3" s="96" t="s">
        <v>147</v>
      </c>
      <c r="B3" s="97">
        <v>232</v>
      </c>
      <c r="C3" s="103">
        <v>232</v>
      </c>
      <c r="D3" s="103"/>
    </row>
    <row r="4" spans="1:4" ht="33" thickBot="1" x14ac:dyDescent="0.35">
      <c r="A4" s="91" t="s">
        <v>148</v>
      </c>
      <c r="B4" s="98"/>
      <c r="C4" s="104"/>
      <c r="D4" s="104"/>
    </row>
    <row r="5" spans="1:4" ht="24.6" thickBot="1" x14ac:dyDescent="0.35">
      <c r="A5" s="96" t="s">
        <v>149</v>
      </c>
      <c r="B5" s="100">
        <v>8</v>
      </c>
      <c r="C5" s="103">
        <v>8</v>
      </c>
      <c r="D5" s="103"/>
    </row>
    <row r="6" spans="1:4" ht="49.2" thickBot="1" x14ac:dyDescent="0.35">
      <c r="A6" s="91" t="s">
        <v>150</v>
      </c>
      <c r="B6" s="99"/>
      <c r="C6" s="104"/>
      <c r="D6" s="104"/>
    </row>
    <row r="7" spans="1:4" ht="15" thickBot="1" x14ac:dyDescent="0.35">
      <c r="A7" s="96" t="s">
        <v>151</v>
      </c>
      <c r="B7" s="97">
        <v>3</v>
      </c>
      <c r="C7" s="103">
        <v>3</v>
      </c>
      <c r="D7" s="103"/>
    </row>
    <row r="8" spans="1:4" ht="24.6" thickBot="1" x14ac:dyDescent="0.35">
      <c r="A8" s="96" t="s">
        <v>152</v>
      </c>
      <c r="B8" s="97">
        <v>105</v>
      </c>
      <c r="C8" s="103">
        <v>115</v>
      </c>
      <c r="D8" s="103"/>
    </row>
    <row r="9" spans="1:4" ht="48.6" thickBot="1" x14ac:dyDescent="0.35">
      <c r="A9" s="96" t="s">
        <v>153</v>
      </c>
      <c r="B9" s="97">
        <v>24</v>
      </c>
      <c r="C9" s="103">
        <v>24</v>
      </c>
      <c r="D9" s="103"/>
    </row>
    <row r="10" spans="1:4" ht="49.2" thickBot="1" x14ac:dyDescent="0.35">
      <c r="A10" s="91" t="s">
        <v>154</v>
      </c>
      <c r="B10" s="99"/>
      <c r="C10" s="104"/>
      <c r="D10" s="104"/>
    </row>
    <row r="11" spans="1:4" ht="15" thickBot="1" x14ac:dyDescent="0.35">
      <c r="A11" s="96" t="s">
        <v>155</v>
      </c>
      <c r="B11" s="97">
        <v>14</v>
      </c>
      <c r="C11" s="103">
        <v>14</v>
      </c>
      <c r="D11" s="103"/>
    </row>
    <row r="12" spans="1:4" ht="24.6" thickBot="1" x14ac:dyDescent="0.35">
      <c r="A12" s="96" t="s">
        <v>156</v>
      </c>
      <c r="B12" s="97">
        <v>11</v>
      </c>
      <c r="C12" s="103">
        <v>12</v>
      </c>
      <c r="D12" s="103"/>
    </row>
    <row r="13" spans="1:4" ht="15" thickBot="1" x14ac:dyDescent="0.35">
      <c r="A13" s="96" t="s">
        <v>157</v>
      </c>
      <c r="B13" s="97">
        <v>20</v>
      </c>
      <c r="C13" s="103">
        <v>20</v>
      </c>
      <c r="D13" s="103"/>
    </row>
    <row r="14" spans="1:4" ht="33" thickBot="1" x14ac:dyDescent="0.35">
      <c r="A14" s="91" t="s">
        <v>158</v>
      </c>
      <c r="B14" s="99"/>
      <c r="C14" s="104"/>
      <c r="D14" s="104"/>
    </row>
    <row r="15" spans="1:4" ht="24.6" thickBot="1" x14ac:dyDescent="0.35">
      <c r="A15" s="96" t="s">
        <v>159</v>
      </c>
      <c r="B15" s="100">
        <v>26</v>
      </c>
      <c r="C15" s="103">
        <v>27</v>
      </c>
      <c r="D15" s="103"/>
    </row>
    <row r="16" spans="1:4" ht="49.2" thickBot="1" x14ac:dyDescent="0.35">
      <c r="A16" s="91" t="s">
        <v>160</v>
      </c>
      <c r="B16" s="99"/>
      <c r="C16" s="104"/>
      <c r="D16" s="104"/>
    </row>
    <row r="17" spans="1:4" ht="15" thickBot="1" x14ac:dyDescent="0.35">
      <c r="A17" s="96" t="s">
        <v>161</v>
      </c>
      <c r="B17" s="97">
        <v>2</v>
      </c>
      <c r="C17" s="103">
        <v>2</v>
      </c>
      <c r="D17" s="103"/>
    </row>
    <row r="18" spans="1:4" ht="15" thickBot="1" x14ac:dyDescent="0.35">
      <c r="A18" s="96" t="s">
        <v>162</v>
      </c>
      <c r="B18" s="97">
        <v>1</v>
      </c>
      <c r="C18" s="103">
        <v>1</v>
      </c>
      <c r="D18" s="103"/>
    </row>
    <row r="19" spans="1:4" ht="15" thickBot="1" x14ac:dyDescent="0.35">
      <c r="A19" s="96" t="s">
        <v>163</v>
      </c>
      <c r="B19" s="97">
        <v>1</v>
      </c>
      <c r="C19" s="103">
        <v>1</v>
      </c>
      <c r="D19" s="103"/>
    </row>
    <row r="20" spans="1:4" ht="48.6" thickBot="1" x14ac:dyDescent="0.35">
      <c r="A20" s="96" t="s">
        <v>164</v>
      </c>
      <c r="B20" s="97">
        <v>4</v>
      </c>
      <c r="C20" s="103">
        <v>4</v>
      </c>
      <c r="D20" s="103"/>
    </row>
    <row r="21" spans="1:4" ht="36.6" thickBot="1" x14ac:dyDescent="0.35">
      <c r="A21" s="96" t="s">
        <v>165</v>
      </c>
      <c r="B21" s="97">
        <v>33</v>
      </c>
      <c r="C21" s="103">
        <v>35</v>
      </c>
      <c r="D21" s="103"/>
    </row>
    <row r="22" spans="1:4" ht="36.6" thickBot="1" x14ac:dyDescent="0.35">
      <c r="A22" s="96" t="s">
        <v>166</v>
      </c>
      <c r="B22" s="97">
        <v>4</v>
      </c>
      <c r="C22" s="103">
        <v>4</v>
      </c>
      <c r="D22" s="103"/>
    </row>
    <row r="23" spans="1:4" ht="15" thickBot="1" x14ac:dyDescent="0.35">
      <c r="A23" s="96" t="s">
        <v>167</v>
      </c>
      <c r="B23" s="97">
        <v>1</v>
      </c>
      <c r="C23" s="103">
        <v>1</v>
      </c>
      <c r="D23" s="103"/>
    </row>
    <row r="24" spans="1:4" x14ac:dyDescent="0.3">
      <c r="A24" s="101"/>
      <c r="B24" s="101"/>
      <c r="C24" s="101"/>
      <c r="D24" s="101"/>
    </row>
    <row r="25" spans="1:4" x14ac:dyDescent="0.3">
      <c r="A25" s="23" t="s">
        <v>168</v>
      </c>
      <c r="B25"/>
      <c r="C25"/>
      <c r="D25"/>
    </row>
    <row r="26" spans="1:4" ht="205.2" x14ac:dyDescent="0.3">
      <c r="A26" s="105" t="s">
        <v>169</v>
      </c>
      <c r="B26"/>
      <c r="C26"/>
      <c r="D26"/>
    </row>
    <row r="27" spans="1:4" ht="288" x14ac:dyDescent="0.3">
      <c r="A27" s="23" t="s">
        <v>170</v>
      </c>
      <c r="B27"/>
      <c r="C27"/>
      <c r="D27"/>
    </row>
    <row r="28" spans="1:4" ht="108" x14ac:dyDescent="0.3">
      <c r="A28" s="23" t="s">
        <v>171</v>
      </c>
      <c r="B28"/>
      <c r="C28"/>
      <c r="D28"/>
    </row>
    <row r="29" spans="1:4" ht="349.2" x14ac:dyDescent="0.3">
      <c r="A29" s="105" t="s">
        <v>172</v>
      </c>
      <c r="B29"/>
      <c r="C29"/>
      <c r="D29"/>
    </row>
  </sheetData>
  <mergeCells count="23">
    <mergeCell ref="C19:D19"/>
    <mergeCell ref="C20:D20"/>
    <mergeCell ref="C21:D21"/>
    <mergeCell ref="C22:D22"/>
    <mergeCell ref="C23:D23"/>
    <mergeCell ref="C13:D13"/>
    <mergeCell ref="C14:D14"/>
    <mergeCell ref="C15:D15"/>
    <mergeCell ref="C16:D16"/>
    <mergeCell ref="C17:D17"/>
    <mergeCell ref="C18:D18"/>
    <mergeCell ref="C7:D7"/>
    <mergeCell ref="C8:D8"/>
    <mergeCell ref="C9:D9"/>
    <mergeCell ref="C10:D10"/>
    <mergeCell ref="C11:D11"/>
    <mergeCell ref="C12:D12"/>
    <mergeCell ref="B1:C1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E7" sqref="E7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94" t="s">
        <v>173</v>
      </c>
      <c r="B1" s="95">
        <v>2022</v>
      </c>
      <c r="C1" s="95">
        <v>2023</v>
      </c>
    </row>
    <row r="2" spans="1:3" ht="36.6" thickBot="1" x14ac:dyDescent="0.35">
      <c r="A2" s="96" t="s">
        <v>174</v>
      </c>
      <c r="B2" s="97">
        <v>2</v>
      </c>
      <c r="C2" s="97">
        <v>3</v>
      </c>
    </row>
    <row r="3" spans="1:3" ht="24.6" thickBot="1" x14ac:dyDescent="0.35">
      <c r="A3" s="96" t="s">
        <v>175</v>
      </c>
      <c r="B3" s="97">
        <v>4</v>
      </c>
      <c r="C3" s="97">
        <v>4</v>
      </c>
    </row>
    <row r="4" spans="1:3" ht="24.6" thickBot="1" x14ac:dyDescent="0.35">
      <c r="A4" s="96" t="s">
        <v>176</v>
      </c>
      <c r="B4" s="97">
        <v>2</v>
      </c>
      <c r="C4" s="97">
        <v>2</v>
      </c>
    </row>
    <row r="5" spans="1:3" ht="36.6" thickBot="1" x14ac:dyDescent="0.35">
      <c r="A5" s="96" t="s">
        <v>177</v>
      </c>
      <c r="B5" s="97">
        <v>9</v>
      </c>
      <c r="C5" s="97">
        <v>9</v>
      </c>
    </row>
    <row r="6" spans="1:3" ht="24.6" thickBot="1" x14ac:dyDescent="0.35">
      <c r="A6" s="96" t="s">
        <v>178</v>
      </c>
      <c r="B6" s="97">
        <v>4</v>
      </c>
      <c r="C6" s="97">
        <v>4</v>
      </c>
    </row>
    <row r="7" spans="1:3" ht="24.6" thickBot="1" x14ac:dyDescent="0.35">
      <c r="A7" s="96" t="s">
        <v>179</v>
      </c>
      <c r="B7" s="97">
        <v>3</v>
      </c>
      <c r="C7" s="97">
        <v>3</v>
      </c>
    </row>
    <row r="8" spans="1:3" ht="48.6" thickBot="1" x14ac:dyDescent="0.35">
      <c r="A8" s="96" t="s">
        <v>180</v>
      </c>
      <c r="B8" s="97">
        <v>6</v>
      </c>
      <c r="C8" s="97">
        <v>7</v>
      </c>
    </row>
    <row r="9" spans="1:3" ht="36.6" thickBot="1" x14ac:dyDescent="0.35">
      <c r="A9" s="96" t="s">
        <v>181</v>
      </c>
      <c r="B9" s="97">
        <v>10</v>
      </c>
      <c r="C9" s="97">
        <v>12</v>
      </c>
    </row>
    <row r="10" spans="1:3" ht="24.6" thickBot="1" x14ac:dyDescent="0.35">
      <c r="A10" s="96" t="s">
        <v>182</v>
      </c>
      <c r="B10" s="97">
        <v>1</v>
      </c>
      <c r="C10" s="97">
        <v>1</v>
      </c>
    </row>
    <row r="11" spans="1:3" ht="24.6" thickBot="1" x14ac:dyDescent="0.35">
      <c r="A11" s="96" t="s">
        <v>183</v>
      </c>
      <c r="B11" s="97">
        <v>1</v>
      </c>
      <c r="C11" s="97">
        <v>1</v>
      </c>
    </row>
    <row r="12" spans="1:3" ht="16.2" x14ac:dyDescent="0.4">
      <c r="A12" s="38" t="s">
        <v>184</v>
      </c>
      <c r="B12"/>
      <c r="C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2024-10-02T11:36:04Z</dcterms:modified>
  <cp:category/>
  <cp:contentStatus/>
</cp:coreProperties>
</file>