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5\"/>
    </mc:Choice>
  </mc:AlternateContent>
  <bookViews>
    <workbookView xWindow="0" yWindow="0" windowWidth="21570" windowHeight="931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'9.1'!$A$1:$K$256</definedName>
    <definedName name="_xlnm.Print_Area" localSheetId="36">'9.2'!$A$1:$K$258</definedName>
    <definedName name="_xlnm.Print_Area" localSheetId="37">'9.3'!$A$1:$K$259</definedName>
    <definedName name="_xlnm.Print_Area" localSheetId="38">'9.4'!$A$1:$K$261</definedName>
    <definedName name="_xlnm.Print_Area" localSheetId="39">'9.5'!$A$1:$K$261</definedName>
    <definedName name="_xlnm.Print_Area" localSheetId="40">'9.6'!$A$1:$K$262</definedName>
    <definedName name="_xlnm.Print_Area" localSheetId="41">'9.7'!$A$1:$K$263</definedName>
    <definedName name="_xlnm.Print_Area" localSheetId="42">'9.8'!$A$1:$K$262</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1" i="44" l="1"/>
  <c r="H251" i="44"/>
  <c r="J251" i="44"/>
  <c r="K251" i="44" s="1"/>
  <c r="E251" i="44"/>
  <c r="F251" i="44" s="1"/>
  <c r="C251" i="44"/>
  <c r="D251" i="44" s="1"/>
  <c r="K251" i="43"/>
  <c r="J251" i="43"/>
  <c r="I251" i="43"/>
  <c r="H251" i="43"/>
  <c r="C251" i="43"/>
  <c r="D251" i="43" s="1"/>
  <c r="E251" i="43"/>
  <c r="F251" i="43" s="1"/>
  <c r="J251" i="42"/>
  <c r="K251" i="42" s="1"/>
  <c r="I251" i="42"/>
  <c r="H251" i="42"/>
  <c r="E251" i="42"/>
  <c r="F251" i="42" s="1"/>
  <c r="C251" i="42"/>
  <c r="D251" i="42" s="1"/>
  <c r="J251" i="41"/>
  <c r="K251" i="41" s="1"/>
  <c r="H251" i="41"/>
  <c r="I251" i="41" s="1"/>
  <c r="E251" i="41"/>
  <c r="F251" i="41" s="1"/>
  <c r="C251" i="41"/>
  <c r="D251" i="41" s="1"/>
  <c r="J251" i="40"/>
  <c r="K251" i="40" s="1"/>
  <c r="I251" i="40"/>
  <c r="H251" i="40"/>
  <c r="C251" i="40"/>
  <c r="D251" i="40" s="1"/>
  <c r="J251" i="39"/>
  <c r="K251" i="39" s="1"/>
  <c r="H251" i="39"/>
  <c r="I251" i="39" s="1"/>
  <c r="C251" i="39"/>
  <c r="D251" i="39" s="1"/>
  <c r="K216" i="39"/>
  <c r="J216" i="39"/>
  <c r="I216" i="39"/>
  <c r="H216" i="39"/>
  <c r="F216" i="39"/>
  <c r="E216" i="39"/>
  <c r="C216" i="39"/>
  <c r="D216" i="39" s="1"/>
  <c r="F194" i="39"/>
  <c r="E194" i="39"/>
  <c r="D194" i="39"/>
  <c r="C194" i="39"/>
  <c r="K251" i="38"/>
  <c r="J251" i="38"/>
  <c r="I251" i="38"/>
  <c r="H251" i="38"/>
  <c r="E251" i="38"/>
  <c r="F251" i="38" s="1"/>
  <c r="C251" i="38"/>
  <c r="D251" i="38" s="1"/>
  <c r="K234" i="38"/>
  <c r="J234" i="38"/>
  <c r="H234" i="38"/>
  <c r="I234" i="38" s="1"/>
  <c r="J250" i="37"/>
  <c r="K250" i="37" s="1"/>
  <c r="H250" i="37"/>
  <c r="I250" i="37" s="1"/>
  <c r="C250" i="37"/>
  <c r="D250"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F45" i="35"/>
  <c r="C49" i="35"/>
  <c r="C45" i="35" s="1"/>
  <c r="C48" i="35"/>
  <c r="C47" i="35"/>
  <c r="J45" i="35"/>
  <c r="I45" i="35"/>
  <c r="G45" i="35"/>
  <c r="C46" i="35"/>
  <c r="K45" i="35"/>
  <c r="H45" i="35"/>
  <c r="E45" i="35"/>
  <c r="C44" i="35"/>
  <c r="C43" i="35"/>
  <c r="K38" i="35"/>
  <c r="E38" i="35"/>
  <c r="C42" i="35"/>
  <c r="C41" i="35"/>
  <c r="C40" i="35"/>
  <c r="I38" i="35"/>
  <c r="H38" i="35"/>
  <c r="F38" i="35"/>
  <c r="C39" i="35"/>
  <c r="C38" i="35" s="1"/>
  <c r="J38" i="35"/>
  <c r="G38" i="35"/>
  <c r="D38" i="35"/>
  <c r="C37" i="35"/>
  <c r="C36" i="35"/>
  <c r="J31" i="35"/>
  <c r="C35" i="35"/>
  <c r="C34" i="35"/>
  <c r="C33" i="35"/>
  <c r="H31" i="35"/>
  <c r="G31" i="35"/>
  <c r="E31" i="35"/>
  <c r="C32" i="35"/>
  <c r="C31" i="35" s="1"/>
  <c r="K31" i="35"/>
  <c r="I31" i="35"/>
  <c r="F31" i="35"/>
  <c r="C30" i="35"/>
  <c r="C29" i="35"/>
  <c r="K24" i="35"/>
  <c r="I24" i="35"/>
  <c r="I9" i="35" s="1"/>
  <c r="C28" i="35"/>
  <c r="C27" i="35"/>
  <c r="C26" i="35"/>
  <c r="J24" i="35"/>
  <c r="G24" i="35"/>
  <c r="G9" i="35" s="1"/>
  <c r="F24" i="35"/>
  <c r="C25" i="35"/>
  <c r="H24" i="35"/>
  <c r="E24" i="35"/>
  <c r="C23" i="35"/>
  <c r="C22" i="35"/>
  <c r="J17" i="35"/>
  <c r="J9" i="35" s="1"/>
  <c r="H17" i="35"/>
  <c r="H9" i="35" s="1"/>
  <c r="C21" i="35"/>
  <c r="C20" i="35"/>
  <c r="C19" i="35"/>
  <c r="K17" i="35"/>
  <c r="K9" i="35" s="1"/>
  <c r="F17" i="35"/>
  <c r="E17" i="35"/>
  <c r="E9" i="35" s="1"/>
  <c r="C18" i="35"/>
  <c r="C17" i="35" s="1"/>
  <c r="I17" i="35"/>
  <c r="G17" i="35"/>
  <c r="D17" i="35"/>
  <c r="C16" i="35"/>
  <c r="C15" i="35"/>
  <c r="G10" i="35"/>
  <c r="C14" i="35"/>
  <c r="C13" i="35"/>
  <c r="C12" i="35"/>
  <c r="J10" i="35"/>
  <c r="E10" i="35"/>
  <c r="C11" i="35"/>
  <c r="C10" i="35" s="1"/>
  <c r="K10" i="35"/>
  <c r="I10" i="35"/>
  <c r="H10" i="35"/>
  <c r="F10" i="35"/>
  <c r="E36" i="24"/>
  <c r="D36" i="24"/>
  <c r="C36" i="24"/>
  <c r="D26" i="24"/>
  <c r="C26" i="24"/>
  <c r="C23" i="24"/>
  <c r="D23" i="24"/>
  <c r="E26" i="24"/>
  <c r="E23" i="24" s="1"/>
  <c r="E16" i="24"/>
  <c r="D16" i="24"/>
  <c r="C16" i="24"/>
  <c r="C13" i="24" s="1"/>
  <c r="C74" i="4"/>
  <c r="C73" i="4"/>
  <c r="C72" i="4"/>
  <c r="C71" i="4"/>
  <c r="B70" i="4"/>
  <c r="C70" i="4" s="1"/>
  <c r="C69" i="4"/>
  <c r="C68" i="4"/>
  <c r="C67" i="4"/>
  <c r="C66" i="4"/>
  <c r="C65" i="4"/>
  <c r="C64" i="4"/>
  <c r="C63" i="4"/>
  <c r="B63" i="4"/>
  <c r="C62" i="4"/>
  <c r="C61" i="4"/>
  <c r="C75" i="3"/>
  <c r="C74" i="3"/>
  <c r="C73" i="3"/>
  <c r="C72" i="3"/>
  <c r="C71" i="3"/>
  <c r="C70" i="3"/>
  <c r="C68" i="3"/>
  <c r="C67" i="3"/>
  <c r="C66" i="3"/>
  <c r="C65" i="3"/>
  <c r="C63" i="3"/>
  <c r="C62" i="3"/>
  <c r="E251" i="40" l="1"/>
  <c r="F251" i="40" s="1"/>
  <c r="E251" i="39"/>
  <c r="F251" i="39" s="1"/>
  <c r="E250" i="37"/>
  <c r="F250" i="37" s="1"/>
  <c r="F9" i="35"/>
  <c r="C24" i="35"/>
  <c r="C9" i="35" s="1"/>
  <c r="D45" i="35"/>
  <c r="D31" i="35"/>
  <c r="D24" i="35"/>
  <c r="D9" i="35" s="1"/>
  <c r="D10" i="35"/>
  <c r="E13" i="24"/>
  <c r="D13" i="24"/>
  <c r="B64" i="3"/>
  <c r="C64" i="3" s="1"/>
  <c r="B69" i="3"/>
  <c r="C69" i="3" s="1"/>
</calcChain>
</file>

<file path=xl/sharedStrings.xml><?xml version="1.0" encoding="utf-8"?>
<sst xmlns="http://schemas.openxmlformats.org/spreadsheetml/2006/main" count="3030" uniqueCount="653">
  <si>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</si>
  <si>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</si>
  <si>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</si>
  <si>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</si>
  <si>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</si>
  <si>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</si>
  <si>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</si>
  <si>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</si>
  <si>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</si>
  <si>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</si>
  <si>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</si>
  <si>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</si>
  <si>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</si>
  <si>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</si>
  <si>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</si>
  <si>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</si>
  <si>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</si>
  <si>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</si>
  <si>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</si>
  <si>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</si>
  <si>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</si>
  <si>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</si>
  <si>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</si>
  <si>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</si>
  <si>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</si>
  <si>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</si>
  <si>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</si>
  <si>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</si>
  <si>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</si>
  <si>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</si>
  <si>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</si>
  <si>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</si>
  <si>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</si>
  <si>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</si>
  <si>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</si>
  <si>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</si>
  <si>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</si>
  <si>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</si>
  <si>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</si>
  <si>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</si>
  <si>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</si>
  <si>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</si>
  <si>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</si>
  <si>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</si>
  <si>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</si>
  <si>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</si>
  <si>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</si>
  <si>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</si>
  <si>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</si>
  <si>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</si>
  <si>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</si>
  <si>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</si>
  <si>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</si>
  <si>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</si>
  <si>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</si>
  <si>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</si>
  <si>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</si>
  <si>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</si>
  <si>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</si>
  <si>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</si>
  <si>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</si>
  <si>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</si>
  <si>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</si>
  <si>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</si>
  <si>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</si>
  <si>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</si>
  <si>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</si>
  <si>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</si>
  <si>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</si>
  <si>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</si>
  <si>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</si>
  <si>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</si>
  <si>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</si>
  <si>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</si>
  <si>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</si>
  <si>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</si>
  <si>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</si>
  <si>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</si>
  <si>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</si>
  <si>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</si>
  <si>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</si>
  <si>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</si>
  <si>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</si>
  <si>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</si>
  <si>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</si>
  <si>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</si>
  <si>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</si>
  <si>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</si>
  <si>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</si>
  <si>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</si>
  <si>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</si>
  <si>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</si>
  <si>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</si>
  <si>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</si>
  <si>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</si>
  <si>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</si>
  <si>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</si>
  <si>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</si>
  <si>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</si>
  <si>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</si>
  <si>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</si>
  <si>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</si>
  <si>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</si>
  <si>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</si>
  <si>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</si>
  <si>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</si>
  <si>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</si>
  <si>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</si>
  <si>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</si>
  <si>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</si>
  <si>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</si>
  <si>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</si>
  <si>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</si>
  <si>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</si>
  <si>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</si>
  <si>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</si>
  <si>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</si>
  <si>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</si>
  <si>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</si>
  <si>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</si>
  <si>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</si>
  <si>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</si>
  <si>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</si>
  <si>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</si>
  <si>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</si>
  <si>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</si>
  <si>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</si>
  <si>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</si>
  <si>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</si>
  <si>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</si>
  <si>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</si>
  <si>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</si>
  <si>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</si>
  <si>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</si>
  <si>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</si>
  <si>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</si>
  <si>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</si>
  <si>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</si>
  <si>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</si>
  <si>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</si>
  <si>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</si>
  <si>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</si>
  <si>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</si>
  <si>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</si>
  <si>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</si>
  <si>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</si>
  <si>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</si>
  <si>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</si>
  <si>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</si>
  <si>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</si>
  <si>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</si>
  <si>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</si>
  <si>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</si>
  <si>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</si>
  <si>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</si>
  <si>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</si>
  <si>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</si>
  <si>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</si>
  <si>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</si>
  <si>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</si>
  <si>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</si>
  <si>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</si>
  <si>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</si>
  <si>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</si>
  <si>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</si>
  <si>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</si>
  <si>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</si>
  <si>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</si>
  <si>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</si>
  <si>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</si>
  <si>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</si>
  <si>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</si>
  <si>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</si>
  <si>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</si>
  <si>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</si>
  <si>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</si>
  <si>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</si>
  <si>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</si>
  <si>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</si>
  <si>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</si>
  <si>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</si>
  <si>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</si>
  <si>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</si>
  <si>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</si>
  <si>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</si>
  <si>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</si>
  <si>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</si>
  <si>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</si>
  <si>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</si>
  <si>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</si>
  <si>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</si>
  <si>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</si>
  <si>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</si>
  <si>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</si>
  <si>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</si>
  <si>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</si>
  <si>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</si>
  <si>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</si>
  <si>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</si>
  <si>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</si>
  <si>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</si>
  <si>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</si>
  <si>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</si>
  <si>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</si>
  <si>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</si>
  <si>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</si>
  <si>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</si>
  <si>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</si>
  <si>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</si>
  <si>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</si>
  <si>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</si>
  <si>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</si>
  <si>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</si>
  <si>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</si>
  <si>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</si>
  <si>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</si>
  <si>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</si>
  <si>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</si>
  <si>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</si>
  <si>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</si>
  <si>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</si>
  <si>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</si>
  <si>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</si>
  <si>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</si>
  <si>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</si>
  <si>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</si>
  <si>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</si>
  <si>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</si>
  <si>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</si>
  <si>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</si>
  <si>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</si>
  <si>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</si>
  <si>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</si>
  <si>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</si>
  <si>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</si>
  <si>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</si>
  <si>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</si>
  <si>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</si>
  <si>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</si>
  <si>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</si>
  <si>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</si>
  <si>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</si>
  <si>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</si>
  <si>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</si>
  <si>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</si>
  <si>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</si>
  <si>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</si>
  <si>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</si>
  <si>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</si>
  <si>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</si>
  <si>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</si>
  <si>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</si>
  <si>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</si>
  <si>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</si>
  <si>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</si>
  <si>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</si>
  <si>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</si>
  <si>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</si>
  <si>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</si>
  <si>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</si>
  <si>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</si>
  <si>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</si>
  <si>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</si>
  <si>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</si>
  <si>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</si>
  <si>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</si>
  <si>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</si>
  <si>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</si>
  <si>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</si>
  <si>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</si>
  <si>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</si>
  <si>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</si>
  <si>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</si>
  <si>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</si>
  <si>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</si>
  <si>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</si>
  <si>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</si>
  <si>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</si>
  <si>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</si>
  <si>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</si>
  <si>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</si>
  <si>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</si>
  <si>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</si>
  <si>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</si>
  <si>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</si>
  <si>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</si>
  <si>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</si>
  <si>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</si>
  <si>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</si>
  <si>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</si>
  <si>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</si>
  <si>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</si>
  <si>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</si>
  <si>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</si>
  <si>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</si>
  <si>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</si>
  <si>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</si>
  <si>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</si>
  <si>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</si>
  <si>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</si>
  <si>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</si>
  <si>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</si>
  <si>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</si>
  <si>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</si>
  <si>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</si>
  <si>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</si>
  <si>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</si>
  <si>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</si>
  <si>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</si>
  <si>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</si>
  <si>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</si>
  <si>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</si>
  <si>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</si>
  <si>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</si>
  <si>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</si>
  <si>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</si>
  <si>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</si>
  <si>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</si>
  <si>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</si>
  <si>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</si>
  <si>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</si>
  <si>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</si>
  <si>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</si>
  <si>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</si>
  <si>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</si>
  <si>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</si>
  <si>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</si>
  <si>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</si>
  <si>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</si>
  <si>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</si>
  <si>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</si>
  <si>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</si>
  <si>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</si>
  <si>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</si>
  <si>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</si>
  <si>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</si>
  <si>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</si>
  <si>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</si>
  <si>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</si>
  <si>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</si>
  <si>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</si>
  <si>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</si>
  <si>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</si>
  <si>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</si>
  <si>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</si>
  <si>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</si>
  <si>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</si>
  <si>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</si>
  <si>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</si>
  <si>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</si>
  <si>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</si>
  <si>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</si>
  <si>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</si>
  <si>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</si>
  <si>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</si>
  <si>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</si>
  <si>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</si>
  <si>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</si>
  <si>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</si>
  <si>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</si>
  <si>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</si>
  <si>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</si>
  <si>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</si>
  <si>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</si>
  <si>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</si>
  <si>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</si>
  <si>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</si>
  <si>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</si>
  <si>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</si>
  <si>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</si>
  <si>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</si>
  <si>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</si>
  <si>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</si>
  <si>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</si>
  <si>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</si>
  <si>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</si>
  <si>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</si>
  <si>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</si>
  <si>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</si>
  <si>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</si>
  <si>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</si>
  <si>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</si>
  <si>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</si>
  <si>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</si>
  <si>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</si>
  <si>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</si>
  <si>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</si>
  <si>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</si>
  <si>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</si>
  <si>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</si>
  <si>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</si>
  <si>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</si>
  <si>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</si>
  <si>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</si>
  <si>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</si>
  <si>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</si>
  <si>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</si>
  <si>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</si>
  <si>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</si>
  <si>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</si>
  <si>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</si>
  <si>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</si>
  <si>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</si>
  <si>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</si>
  <si>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</si>
  <si>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</si>
  <si>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</si>
  <si>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</si>
  <si>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</si>
  <si>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</si>
  <si>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</si>
  <si>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</si>
  <si>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</si>
  <si>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</si>
  <si>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</si>
  <si>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</si>
  <si>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</si>
  <si>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</si>
  <si>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</si>
  <si>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</si>
  <si>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</si>
  <si>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</si>
  <si>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</si>
  <si>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</si>
  <si>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</si>
  <si>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</si>
  <si>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</si>
  <si>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</si>
  <si>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</si>
  <si>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</si>
  <si>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</si>
  <si>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</si>
  <si>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</si>
  <si>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</si>
  <si>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</si>
  <si>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</si>
  <si>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</si>
  <si>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</si>
  <si>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</si>
  <si>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</si>
  <si>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</si>
  <si>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</si>
  <si>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</si>
  <si>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</si>
  <si>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</si>
  <si>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</si>
  <si>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</si>
  <si>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</si>
  <si>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</si>
  <si>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</si>
  <si>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</si>
  <si>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</si>
  <si>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</si>
  <si>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</si>
  <si>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</si>
  <si>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</si>
  <si>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</si>
  <si>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</si>
  <si>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</si>
  <si>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</si>
  <si>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</si>
  <si>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</si>
  <si>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</si>
  <si>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</si>
  <si>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</si>
  <si>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</si>
  <si>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</si>
  <si>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</si>
  <si>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</si>
  <si>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</si>
  <si>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</si>
  <si>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</si>
  <si>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</si>
  <si>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</si>
  <si>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</si>
  <si>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</si>
  <si>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</si>
  <si>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</si>
  <si>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</si>
  <si>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</si>
  <si>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</si>
  <si>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</si>
  <si>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</si>
  <si>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</si>
  <si>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</si>
  <si>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</si>
  <si>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</si>
  <si>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</si>
  <si>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</si>
  <si>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</si>
  <si>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</si>
  <si>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</si>
  <si>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</si>
  <si>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</si>
  <si>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</si>
  <si>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</si>
  <si>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</si>
  <si>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</si>
  <si>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</si>
  <si>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</si>
  <si>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</si>
  <si>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</si>
  <si>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</si>
  <si>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</si>
  <si>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</si>
  <si>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</si>
  <si>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</si>
  <si>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</si>
  <si>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</si>
  <si>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</si>
  <si>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</si>
  <si>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</si>
  <si>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</si>
  <si>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</si>
  <si>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</si>
  <si>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</si>
  <si>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</si>
  <si>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</si>
  <si>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</si>
  <si>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</si>
  <si>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</si>
  <si>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</si>
  <si>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</si>
  <si>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</si>
  <si>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</si>
  <si>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</si>
  <si>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</si>
  <si>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</si>
  <si>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</si>
  <si>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</si>
  <si>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</si>
  <si>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</si>
  <si>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</si>
  <si>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</si>
  <si>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</si>
  <si>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</si>
  <si>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</si>
  <si>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</si>
  <si>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</si>
  <si>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</si>
  <si>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</si>
  <si>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</si>
  <si>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</si>
  <si>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</si>
  <si>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</si>
  <si>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</si>
  <si>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</si>
  <si>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</si>
  <si>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</si>
  <si>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</si>
  <si>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</si>
  <si>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</si>
  <si>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</si>
  <si>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</si>
  <si>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</si>
  <si>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</si>
  <si>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</si>
  <si>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</si>
  <si>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</si>
  <si>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</si>
  <si>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</si>
  <si>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</si>
  <si>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</si>
  <si>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</si>
  <si>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</si>
  <si>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</si>
  <si>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</si>
  <si>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</si>
  <si>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</si>
  <si>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</si>
  <si>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</si>
  <si>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</si>
  <si>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</si>
  <si>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</si>
  <si>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</si>
  <si>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</si>
  <si>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</si>
  <si>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</si>
  <si>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</si>
  <si>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</si>
  <si>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</si>
  <si>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</si>
  <si>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</si>
  <si>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</si>
  <si>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</si>
  <si>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</si>
  <si>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</si>
  <si>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</si>
  <si>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</si>
  <si>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</si>
  <si>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</si>
  <si>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</si>
  <si>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</si>
  <si>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</si>
  <si>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</si>
  <si>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</si>
  <si>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</si>
  <si>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</si>
  <si>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</si>
  <si>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</si>
  <si>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</si>
  <si>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</si>
  <si>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</si>
  <si>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</si>
  <si>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</si>
  <si>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</si>
  <si>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</si>
  <si>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</si>
  <si>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</si>
  <si>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</si>
  <si>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</si>
  <si>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</si>
  <si>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</si>
  <si>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</si>
  <si>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</si>
  <si>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</si>
  <si>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</si>
  <si>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</si>
  <si>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</si>
  <si>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</si>
  <si>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</si>
  <si>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</si>
  <si>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</si>
  <si>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</si>
  <si>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</si>
  <si>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</si>
  <si>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</si>
  <si>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</si>
  <si>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</si>
  <si>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</si>
  <si>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</si>
  <si>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</si>
  <si>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</si>
  <si>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</si>
  <si>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</si>
  <si>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</si>
  <si>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</si>
  <si>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</si>
  <si>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</si>
  <si>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</si>
  <si>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</si>
  <si>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</si>
  <si>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</si>
  <si>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</si>
  <si>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</si>
  <si>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</si>
  <si>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</si>
  <si>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</si>
  <si>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</si>
  <si>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</si>
  <si>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</si>
  <si>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Enero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</si>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</sst>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410285</v>
      </c>
      <c r="C10" s="44">
        <v>5966</v>
      </c>
      <c r="D10" s="45">
        <v>1.4755675592786883</v>
      </c>
      <c r="E10" s="44">
        <v>-9962</v>
      </c>
      <c r="F10" s="45">
        <v>-2.3705106758644323</v>
      </c>
      <c r="G10" s="44">
        <v>243858</v>
      </c>
      <c r="H10" s="44">
        <v>4393</v>
      </c>
      <c r="I10" s="45">
        <v>1.8345060864844549</v>
      </c>
      <c r="J10" s="44">
        <v>-5914</v>
      </c>
      <c r="K10" s="45">
        <v>-2.3677593965696717</v>
      </c>
      <c r="L10" s="44">
        <v>166427</v>
      </c>
      <c r="M10" s="44">
        <v>1573</v>
      </c>
      <c r="N10" s="45">
        <v>0.95417763596879668</v>
      </c>
      <c r="O10" s="44">
        <v>-4048</v>
      </c>
      <c r="P10" s="45">
        <v>-2.3745417216600675</v>
      </c>
    </row>
    <row r="11" spans="1:16" s="32" customFormat="1" ht="15.75" customHeight="1" x14ac:dyDescent="0.2">
      <c r="A11" s="46" t="s">
        <v>71</v>
      </c>
      <c r="B11" s="47">
        <v>27114</v>
      </c>
      <c r="C11" s="47">
        <v>1294</v>
      </c>
      <c r="D11" s="48">
        <v>5.0116189000774591</v>
      </c>
      <c r="E11" s="47">
        <v>-2594</v>
      </c>
      <c r="F11" s="48">
        <v>-8.7316547731250846</v>
      </c>
      <c r="G11" s="47">
        <v>12707</v>
      </c>
      <c r="H11" s="47">
        <v>776</v>
      </c>
      <c r="I11" s="48">
        <v>6.5040650406504064</v>
      </c>
      <c r="J11" s="47">
        <v>-1452</v>
      </c>
      <c r="K11" s="48">
        <v>-10.254961508581115</v>
      </c>
      <c r="L11" s="47">
        <v>14407</v>
      </c>
      <c r="M11" s="47">
        <v>518</v>
      </c>
      <c r="N11" s="48">
        <v>3.7295701634386926</v>
      </c>
      <c r="O11" s="47">
        <v>-1142</v>
      </c>
      <c r="P11" s="48">
        <v>-7.3445237635860829</v>
      </c>
    </row>
    <row r="12" spans="1:16" s="32" customFormat="1" ht="15.75" customHeight="1" x14ac:dyDescent="0.2">
      <c r="A12" s="49" t="s">
        <v>72</v>
      </c>
      <c r="B12" s="50">
        <v>57671</v>
      </c>
      <c r="C12" s="50">
        <v>2184</v>
      </c>
      <c r="D12" s="51">
        <v>3.936057094454557</v>
      </c>
      <c r="E12" s="50">
        <v>-3525</v>
      </c>
      <c r="F12" s="51">
        <v>-5.7601804039479703</v>
      </c>
      <c r="G12" s="50">
        <v>29195</v>
      </c>
      <c r="H12" s="50">
        <v>1307</v>
      </c>
      <c r="I12" s="51">
        <v>4.6866035570854851</v>
      </c>
      <c r="J12" s="50">
        <v>-2036</v>
      </c>
      <c r="K12" s="51">
        <v>-6.5191636515001123</v>
      </c>
      <c r="L12" s="50">
        <v>28476</v>
      </c>
      <c r="M12" s="50">
        <v>877</v>
      </c>
      <c r="N12" s="51">
        <v>3.1776513641798614</v>
      </c>
      <c r="O12" s="50">
        <v>-1489</v>
      </c>
      <c r="P12" s="51">
        <v>-4.9691306524278325</v>
      </c>
    </row>
    <row r="13" spans="1:16" s="32" customFormat="1" ht="15.75" customHeight="1" x14ac:dyDescent="0.2">
      <c r="A13" s="46" t="s">
        <v>73</v>
      </c>
      <c r="B13" s="47">
        <v>209520</v>
      </c>
      <c r="C13" s="47">
        <v>2953</v>
      </c>
      <c r="D13" s="48">
        <v>1.4295603847662017</v>
      </c>
      <c r="E13" s="47">
        <v>-8003</v>
      </c>
      <c r="F13" s="48">
        <v>-3.67915117022108</v>
      </c>
      <c r="G13" s="47">
        <v>127424</v>
      </c>
      <c r="H13" s="47">
        <v>2444</v>
      </c>
      <c r="I13" s="48">
        <v>1.9555128820611298</v>
      </c>
      <c r="J13" s="47">
        <v>-5508</v>
      </c>
      <c r="K13" s="48">
        <v>-4.1434718502693109</v>
      </c>
      <c r="L13" s="47">
        <v>82096</v>
      </c>
      <c r="M13" s="47">
        <v>509</v>
      </c>
      <c r="N13" s="48">
        <v>0.62387390147940236</v>
      </c>
      <c r="O13" s="47">
        <v>-2495</v>
      </c>
      <c r="P13" s="48">
        <v>-2.9494863519759784</v>
      </c>
    </row>
    <row r="14" spans="1:16" s="32" customFormat="1" ht="15.75" customHeight="1" x14ac:dyDescent="0.2">
      <c r="A14" s="49" t="s">
        <v>74</v>
      </c>
      <c r="B14" s="50">
        <v>125866</v>
      </c>
      <c r="C14" s="50">
        <v>631</v>
      </c>
      <c r="D14" s="51">
        <v>0.50385275681718367</v>
      </c>
      <c r="E14" s="50">
        <v>-284</v>
      </c>
      <c r="F14" s="51">
        <v>-0.22512881490289338</v>
      </c>
      <c r="G14" s="50">
        <v>76001</v>
      </c>
      <c r="H14" s="50">
        <v>608</v>
      </c>
      <c r="I14" s="51">
        <v>0.80644091626543579</v>
      </c>
      <c r="J14" s="50">
        <v>364</v>
      </c>
      <c r="K14" s="51">
        <v>0.48124595105570023</v>
      </c>
      <c r="L14" s="50">
        <v>49865</v>
      </c>
      <c r="M14" s="50">
        <v>23</v>
      </c>
      <c r="N14" s="51">
        <v>4.6145820793708117E-2</v>
      </c>
      <c r="O14" s="50">
        <v>-648</v>
      </c>
      <c r="P14" s="51">
        <v>-1.2828380812860056</v>
      </c>
    </row>
    <row r="15" spans="1:16" s="32" customFormat="1" ht="15.75" customHeight="1" x14ac:dyDescent="0.2">
      <c r="A15" s="46" t="s">
        <v>75</v>
      </c>
      <c r="B15" s="47">
        <v>393057</v>
      </c>
      <c r="C15" s="47">
        <v>5768</v>
      </c>
      <c r="D15" s="48">
        <v>1.4893270916550689</v>
      </c>
      <c r="E15" s="47">
        <v>-11812</v>
      </c>
      <c r="F15" s="48">
        <v>-2.9174868908214755</v>
      </c>
      <c r="G15" s="47">
        <v>232620</v>
      </c>
      <c r="H15" s="47">
        <v>4359</v>
      </c>
      <c r="I15" s="48">
        <v>1.9096560516251133</v>
      </c>
      <c r="J15" s="47">
        <v>-7180</v>
      </c>
      <c r="K15" s="48">
        <v>-2.9941618015012512</v>
      </c>
      <c r="L15" s="47">
        <v>160437</v>
      </c>
      <c r="M15" s="47">
        <v>1409</v>
      </c>
      <c r="N15" s="48">
        <v>0.88600749553537739</v>
      </c>
      <c r="O15" s="47">
        <v>-4632</v>
      </c>
      <c r="P15" s="48">
        <v>-2.8060992675790124</v>
      </c>
    </row>
    <row r="16" spans="1:16" s="32" customFormat="1" ht="15.75" customHeight="1" x14ac:dyDescent="0.2">
      <c r="A16" s="49" t="s">
        <v>76</v>
      </c>
      <c r="B16" s="50">
        <v>410285</v>
      </c>
      <c r="C16" s="50">
        <v>5966</v>
      </c>
      <c r="D16" s="51">
        <v>1.4755675592786883</v>
      </c>
      <c r="E16" s="50">
        <v>-9962</v>
      </c>
      <c r="F16" s="51">
        <v>-2.3705106758644323</v>
      </c>
      <c r="G16" s="50">
        <v>243858</v>
      </c>
      <c r="H16" s="50">
        <v>4393</v>
      </c>
      <c r="I16" s="51">
        <v>1.8345060864844549</v>
      </c>
      <c r="J16" s="50">
        <v>-5914</v>
      </c>
      <c r="K16" s="51">
        <v>-2.3677593965696717</v>
      </c>
      <c r="L16" s="50">
        <v>166427</v>
      </c>
      <c r="M16" s="50">
        <v>1573</v>
      </c>
      <c r="N16" s="51">
        <v>0.95417763596879668</v>
      </c>
      <c r="O16" s="50">
        <v>-4048</v>
      </c>
      <c r="P16" s="51">
        <v>-2.3745417216600675</v>
      </c>
    </row>
    <row r="17" spans="1:16" s="32" customFormat="1" ht="45" x14ac:dyDescent="0.2">
      <c r="A17" s="52" t="s">
        <v>77</v>
      </c>
      <c r="B17" s="44">
        <v>410285</v>
      </c>
      <c r="C17" s="44">
        <v>5966</v>
      </c>
      <c r="D17" s="45">
        <v>1.4755675592786883</v>
      </c>
      <c r="E17" s="44">
        <v>-9962</v>
      </c>
      <c r="F17" s="45">
        <v>-2.3705106758644323</v>
      </c>
      <c r="G17" s="44">
        <v>243858</v>
      </c>
      <c r="H17" s="44">
        <v>4393</v>
      </c>
      <c r="I17" s="45">
        <v>1.8345060864844549</v>
      </c>
      <c r="J17" s="44">
        <v>-5914</v>
      </c>
      <c r="K17" s="45">
        <v>-2.3677593965696717</v>
      </c>
      <c r="L17" s="44">
        <v>166427</v>
      </c>
      <c r="M17" s="44">
        <v>1573</v>
      </c>
      <c r="N17" s="45">
        <v>0.95417763596879668</v>
      </c>
      <c r="O17" s="44">
        <v>-4048</v>
      </c>
      <c r="P17" s="45">
        <v>-2.3745417216600675</v>
      </c>
    </row>
    <row r="18" spans="1:16" s="32" customFormat="1" ht="15.75" customHeight="1" x14ac:dyDescent="0.2">
      <c r="A18" s="46" t="s">
        <v>78</v>
      </c>
      <c r="B18" s="47">
        <v>257170</v>
      </c>
      <c r="C18" s="47">
        <v>4438</v>
      </c>
      <c r="D18" s="48">
        <v>1.7560103192314389</v>
      </c>
      <c r="E18" s="47">
        <v>-9815</v>
      </c>
      <c r="F18" s="48">
        <v>-3.6762364926868552</v>
      </c>
      <c r="G18" s="47">
        <v>145367</v>
      </c>
      <c r="H18" s="47">
        <v>3423</v>
      </c>
      <c r="I18" s="48">
        <v>2.4115144000450881</v>
      </c>
      <c r="J18" s="47">
        <v>-6548</v>
      </c>
      <c r="K18" s="48">
        <v>-4.310305104828358</v>
      </c>
      <c r="L18" s="47">
        <v>111803</v>
      </c>
      <c r="M18" s="47">
        <v>1015</v>
      </c>
      <c r="N18" s="48">
        <v>0.91616420550962197</v>
      </c>
      <c r="O18" s="47">
        <v>-3267</v>
      </c>
      <c r="P18" s="48">
        <v>-2.8391413921960544</v>
      </c>
    </row>
    <row r="19" spans="1:16" s="32" customFormat="1" ht="12.75" customHeight="1" x14ac:dyDescent="0.2">
      <c r="A19" s="53" t="s">
        <v>79</v>
      </c>
      <c r="B19" s="54">
        <v>198043</v>
      </c>
      <c r="C19" s="54">
        <v>4128</v>
      </c>
      <c r="D19" s="55">
        <v>2.1287677590696954</v>
      </c>
      <c r="E19" s="54">
        <v>-10205</v>
      </c>
      <c r="F19" s="55">
        <v>-4.9004072067919022</v>
      </c>
      <c r="G19" s="54">
        <v>110331</v>
      </c>
      <c r="H19" s="54">
        <v>3136</v>
      </c>
      <c r="I19" s="55">
        <v>2.9255095853351367</v>
      </c>
      <c r="J19" s="54">
        <v>-6480</v>
      </c>
      <c r="K19" s="55">
        <v>-5.5474227598428234</v>
      </c>
      <c r="L19" s="54">
        <v>87712</v>
      </c>
      <c r="M19" s="54">
        <v>992</v>
      </c>
      <c r="N19" s="55">
        <v>1.1439114391143912</v>
      </c>
      <c r="O19" s="54">
        <v>-3725</v>
      </c>
      <c r="P19" s="55">
        <v>-4.0738431925806839</v>
      </c>
    </row>
    <row r="20" spans="1:16" s="32" customFormat="1" ht="12.75" customHeight="1" x14ac:dyDescent="0.2">
      <c r="A20" s="53" t="s">
        <v>80</v>
      </c>
      <c r="B20" s="54">
        <v>59127</v>
      </c>
      <c r="C20" s="54">
        <v>310</v>
      </c>
      <c r="D20" s="55">
        <v>0.52705850349388783</v>
      </c>
      <c r="E20" s="54">
        <v>390</v>
      </c>
      <c r="F20" s="55">
        <v>0.66397670974002754</v>
      </c>
      <c r="G20" s="54">
        <v>35036</v>
      </c>
      <c r="H20" s="54">
        <v>287</v>
      </c>
      <c r="I20" s="55">
        <v>0.8259230481452704</v>
      </c>
      <c r="J20" s="54">
        <v>-68</v>
      </c>
      <c r="K20" s="55">
        <v>-0.19371011850501368</v>
      </c>
      <c r="L20" s="54">
        <v>24091</v>
      </c>
      <c r="M20" s="54">
        <v>23</v>
      </c>
      <c r="N20" s="55">
        <v>9.5562572710653146E-2</v>
      </c>
      <c r="O20" s="54">
        <v>458</v>
      </c>
      <c r="P20" s="55">
        <v>1.9379680954597385</v>
      </c>
    </row>
    <row r="21" spans="1:16" s="32" customFormat="1" ht="15.75" customHeight="1" x14ac:dyDescent="0.2">
      <c r="A21" s="46" t="s">
        <v>81</v>
      </c>
      <c r="B21" s="47">
        <v>153115</v>
      </c>
      <c r="C21" s="47">
        <v>1528</v>
      </c>
      <c r="D21" s="48">
        <v>1.008002005449016</v>
      </c>
      <c r="E21" s="47">
        <v>-147</v>
      </c>
      <c r="F21" s="48">
        <v>-9.5914186164868007E-2</v>
      </c>
      <c r="G21" s="47">
        <v>98491</v>
      </c>
      <c r="H21" s="47">
        <v>970</v>
      </c>
      <c r="I21" s="48">
        <v>0.99465756093559332</v>
      </c>
      <c r="J21" s="47">
        <v>634</v>
      </c>
      <c r="K21" s="48">
        <v>0.64788415749512041</v>
      </c>
      <c r="L21" s="47">
        <v>54624</v>
      </c>
      <c r="M21" s="47">
        <v>558</v>
      </c>
      <c r="N21" s="48">
        <v>1.0320719121074242</v>
      </c>
      <c r="O21" s="47">
        <v>-781</v>
      </c>
      <c r="P21" s="48">
        <v>-1.4096200703907589</v>
      </c>
    </row>
    <row r="22" spans="1:16" s="32" customFormat="1" ht="12.75" customHeight="1" x14ac:dyDescent="0.2">
      <c r="A22" s="53" t="s">
        <v>82</v>
      </c>
      <c r="B22" s="54">
        <v>56219</v>
      </c>
      <c r="C22" s="54">
        <v>625</v>
      </c>
      <c r="D22" s="55">
        <v>1.1242220383494621</v>
      </c>
      <c r="E22" s="54">
        <v>-2909</v>
      </c>
      <c r="F22" s="55">
        <v>-4.9198349343796508</v>
      </c>
      <c r="G22" s="54">
        <v>35424</v>
      </c>
      <c r="H22" s="54">
        <v>409</v>
      </c>
      <c r="I22" s="55">
        <v>1.1680708267885191</v>
      </c>
      <c r="J22" s="54">
        <v>-1527</v>
      </c>
      <c r="K22" s="55">
        <v>-4.1324997970284976</v>
      </c>
      <c r="L22" s="54">
        <v>20795</v>
      </c>
      <c r="M22" s="54">
        <v>216</v>
      </c>
      <c r="N22" s="55">
        <v>1.049613683852471</v>
      </c>
      <c r="O22" s="54">
        <v>-1382</v>
      </c>
      <c r="P22" s="55">
        <v>-6.2316814717951035</v>
      </c>
    </row>
    <row r="23" spans="1:16" s="32" customFormat="1" ht="12.75" customHeight="1" x14ac:dyDescent="0.2">
      <c r="A23" s="53" t="s">
        <v>83</v>
      </c>
      <c r="B23" s="54">
        <v>96896</v>
      </c>
      <c r="C23" s="54">
        <v>903</v>
      </c>
      <c r="D23" s="55">
        <v>0.94069359224110094</v>
      </c>
      <c r="E23" s="54">
        <v>2762</v>
      </c>
      <c r="F23" s="55">
        <v>2.9341151974844371</v>
      </c>
      <c r="G23" s="54">
        <v>63067</v>
      </c>
      <c r="H23" s="54">
        <v>561</v>
      </c>
      <c r="I23" s="55">
        <v>0.89751383867148748</v>
      </c>
      <c r="J23" s="54">
        <v>2161</v>
      </c>
      <c r="K23" s="55">
        <v>3.548090500114931</v>
      </c>
      <c r="L23" s="54">
        <v>33829</v>
      </c>
      <c r="M23" s="54">
        <v>342</v>
      </c>
      <c r="N23" s="55">
        <v>1.0212918445964105</v>
      </c>
      <c r="O23" s="54">
        <v>601</v>
      </c>
      <c r="P23" s="55">
        <v>1.8087155411099074</v>
      </c>
    </row>
    <row r="24" spans="1:16" s="32" customFormat="1" ht="33.75" x14ac:dyDescent="0.2">
      <c r="A24" s="52" t="s">
        <v>84</v>
      </c>
      <c r="B24" s="44">
        <v>410285</v>
      </c>
      <c r="C24" s="44">
        <v>5966</v>
      </c>
      <c r="D24" s="45">
        <v>1.4755675592786883</v>
      </c>
      <c r="E24" s="44">
        <v>-9962</v>
      </c>
      <c r="F24" s="45">
        <v>-2.3705106758644323</v>
      </c>
      <c r="G24" s="44">
        <v>243858</v>
      </c>
      <c r="H24" s="44">
        <v>4393</v>
      </c>
      <c r="I24" s="45">
        <v>1.8345060864844549</v>
      </c>
      <c r="J24" s="44">
        <v>-5914</v>
      </c>
      <c r="K24" s="45">
        <v>-2.3677593965696717</v>
      </c>
      <c r="L24" s="44">
        <v>166427</v>
      </c>
      <c r="M24" s="44">
        <v>1573</v>
      </c>
      <c r="N24" s="45">
        <v>0.95417763596879668</v>
      </c>
      <c r="O24" s="44">
        <v>-4048</v>
      </c>
      <c r="P24" s="45">
        <v>-2.3745417216600675</v>
      </c>
    </row>
    <row r="25" spans="1:16" s="32" customFormat="1" ht="15.75" customHeight="1" x14ac:dyDescent="0.2">
      <c r="A25" s="46" t="s">
        <v>85</v>
      </c>
      <c r="B25" s="47">
        <v>3009</v>
      </c>
      <c r="C25" s="47">
        <v>-15</v>
      </c>
      <c r="D25" s="48">
        <v>-0.49603174603174605</v>
      </c>
      <c r="E25" s="47">
        <v>-292</v>
      </c>
      <c r="F25" s="48">
        <v>-8.8458043017267496</v>
      </c>
      <c r="G25" s="47">
        <v>1284</v>
      </c>
      <c r="H25" s="47">
        <v>-5</v>
      </c>
      <c r="I25" s="48">
        <v>-0.38789759503491078</v>
      </c>
      <c r="J25" s="47">
        <v>-71</v>
      </c>
      <c r="K25" s="48">
        <v>-5.2398523985239853</v>
      </c>
      <c r="L25" s="47">
        <v>1725</v>
      </c>
      <c r="M25" s="47">
        <v>-10</v>
      </c>
      <c r="N25" s="48">
        <v>-0.57636887608069165</v>
      </c>
      <c r="O25" s="47">
        <v>-221</v>
      </c>
      <c r="P25" s="48">
        <v>-11.356628982528264</v>
      </c>
    </row>
    <row r="26" spans="1:16" s="32" customFormat="1" ht="15.75" customHeight="1" x14ac:dyDescent="0.2">
      <c r="A26" s="49" t="s">
        <v>86</v>
      </c>
      <c r="B26" s="50">
        <v>23498</v>
      </c>
      <c r="C26" s="50">
        <v>-252</v>
      </c>
      <c r="D26" s="51">
        <v>-1.0610526315789475</v>
      </c>
      <c r="E26" s="50">
        <v>1108</v>
      </c>
      <c r="F26" s="51">
        <v>4.9486377847253236</v>
      </c>
      <c r="G26" s="50">
        <v>10381</v>
      </c>
      <c r="H26" s="50">
        <v>-82</v>
      </c>
      <c r="I26" s="51">
        <v>-0.78371403995030109</v>
      </c>
      <c r="J26" s="50">
        <v>103</v>
      </c>
      <c r="K26" s="51">
        <v>1.0021404942595835</v>
      </c>
      <c r="L26" s="50">
        <v>13117</v>
      </c>
      <c r="M26" s="50">
        <v>-170</v>
      </c>
      <c r="N26" s="51">
        <v>-1.2794460751110108</v>
      </c>
      <c r="O26" s="50">
        <v>1005</v>
      </c>
      <c r="P26" s="51">
        <v>8.2975561426684283</v>
      </c>
    </row>
    <row r="27" spans="1:16" s="32" customFormat="1" ht="15.75" customHeight="1" x14ac:dyDescent="0.2">
      <c r="A27" s="46" t="s">
        <v>87</v>
      </c>
      <c r="B27" s="47">
        <v>26550</v>
      </c>
      <c r="C27" s="47">
        <v>-378</v>
      </c>
      <c r="D27" s="48">
        <v>-1.4037433155080214</v>
      </c>
      <c r="E27" s="47">
        <v>-1319</v>
      </c>
      <c r="F27" s="48">
        <v>-4.7328572966378415</v>
      </c>
      <c r="G27" s="47">
        <v>4723</v>
      </c>
      <c r="H27" s="47">
        <v>45</v>
      </c>
      <c r="I27" s="48">
        <v>0.96194955109020952</v>
      </c>
      <c r="J27" s="47">
        <v>-168</v>
      </c>
      <c r="K27" s="48">
        <v>-3.4348803925577593</v>
      </c>
      <c r="L27" s="47">
        <v>21827</v>
      </c>
      <c r="M27" s="47">
        <v>-423</v>
      </c>
      <c r="N27" s="48">
        <v>-1.901123595505618</v>
      </c>
      <c r="O27" s="47">
        <v>-1151</v>
      </c>
      <c r="P27" s="48">
        <v>-5.0091391766037079</v>
      </c>
    </row>
    <row r="28" spans="1:16" s="32" customFormat="1" ht="15.75" customHeight="1" x14ac:dyDescent="0.2">
      <c r="A28" s="49" t="s">
        <v>88</v>
      </c>
      <c r="B28" s="50">
        <v>332736</v>
      </c>
      <c r="C28" s="50">
        <v>6524</v>
      </c>
      <c r="D28" s="51">
        <v>1.9999264282123281</v>
      </c>
      <c r="E28" s="50">
        <v>-6824</v>
      </c>
      <c r="F28" s="51">
        <v>-2.0096595594298505</v>
      </c>
      <c r="G28" s="50">
        <v>211663</v>
      </c>
      <c r="H28" s="50">
        <v>4399</v>
      </c>
      <c r="I28" s="51">
        <v>2.1224139262004016</v>
      </c>
      <c r="J28" s="50">
        <v>-3801</v>
      </c>
      <c r="K28" s="51">
        <v>-1.7640998032153863</v>
      </c>
      <c r="L28" s="50">
        <v>121073</v>
      </c>
      <c r="M28" s="50">
        <v>2125</v>
      </c>
      <c r="N28" s="51">
        <v>1.7864949389649258</v>
      </c>
      <c r="O28" s="50">
        <v>-3023</v>
      </c>
      <c r="P28" s="51">
        <v>-2.4360172769468798</v>
      </c>
    </row>
    <row r="29" spans="1:16" s="32" customFormat="1" ht="15.75" customHeight="1" x14ac:dyDescent="0.2">
      <c r="A29" s="46" t="s">
        <v>89</v>
      </c>
      <c r="B29" s="47">
        <v>24492</v>
      </c>
      <c r="C29" s="47">
        <v>87</v>
      </c>
      <c r="D29" s="48">
        <v>0.3564843269821758</v>
      </c>
      <c r="E29" s="47">
        <v>-2635</v>
      </c>
      <c r="F29" s="48">
        <v>-9.7135695063958423</v>
      </c>
      <c r="G29" s="47">
        <v>15807</v>
      </c>
      <c r="H29" s="47">
        <v>36</v>
      </c>
      <c r="I29" s="48">
        <v>0.22826707247479552</v>
      </c>
      <c r="J29" s="47">
        <v>-1977</v>
      </c>
      <c r="K29" s="48">
        <v>-11.116734143049932</v>
      </c>
      <c r="L29" s="47">
        <v>8685</v>
      </c>
      <c r="M29" s="47">
        <v>51</v>
      </c>
      <c r="N29" s="48">
        <v>0.59068797776233495</v>
      </c>
      <c r="O29" s="47">
        <v>-658</v>
      </c>
      <c r="P29" s="48">
        <v>-7.0427057690249386</v>
      </c>
    </row>
    <row r="30" spans="1:16" s="32" customFormat="1" x14ac:dyDescent="0.2">
      <c r="A30" s="43" t="s">
        <v>90</v>
      </c>
      <c r="B30" s="44">
        <v>410285</v>
      </c>
      <c r="C30" s="44">
        <v>5966</v>
      </c>
      <c r="D30" s="45">
        <v>1.4755675592786883</v>
      </c>
      <c r="E30" s="44">
        <v>-9962</v>
      </c>
      <c r="F30" s="45">
        <v>-2.3705106758644323</v>
      </c>
      <c r="G30" s="44">
        <v>243858</v>
      </c>
      <c r="H30" s="44">
        <v>4393</v>
      </c>
      <c r="I30" s="45">
        <v>1.8345060864844549</v>
      </c>
      <c r="J30" s="44">
        <v>-5914</v>
      </c>
      <c r="K30" s="45">
        <v>-2.3677593965696717</v>
      </c>
      <c r="L30" s="44">
        <v>166427</v>
      </c>
      <c r="M30" s="44">
        <v>1573</v>
      </c>
      <c r="N30" s="45">
        <v>0.95417763596879668</v>
      </c>
      <c r="O30" s="44">
        <v>-4048</v>
      </c>
      <c r="P30" s="45">
        <v>-2.3745417216600675</v>
      </c>
    </row>
    <row r="31" spans="1:16" s="32" customFormat="1" ht="22.5" customHeight="1" x14ac:dyDescent="0.2">
      <c r="A31" s="46" t="s">
        <v>91</v>
      </c>
      <c r="B31" s="47">
        <v>156280</v>
      </c>
      <c r="C31" s="47">
        <v>2704</v>
      </c>
      <c r="D31" s="48">
        <v>1.7606917747564723</v>
      </c>
      <c r="E31" s="47">
        <v>-5157</v>
      </c>
      <c r="F31" s="48">
        <v>-3.1944349808284347</v>
      </c>
      <c r="G31" s="47">
        <v>89135</v>
      </c>
      <c r="H31" s="47">
        <v>1989</v>
      </c>
      <c r="I31" s="48">
        <v>2.2823767011681544</v>
      </c>
      <c r="J31" s="47">
        <v>-2954</v>
      </c>
      <c r="K31" s="48">
        <v>-3.2077663998957529</v>
      </c>
      <c r="L31" s="47">
        <v>67145</v>
      </c>
      <c r="M31" s="47">
        <v>715</v>
      </c>
      <c r="N31" s="48">
        <v>1.076320939334638</v>
      </c>
      <c r="O31" s="47">
        <v>-2203</v>
      </c>
      <c r="P31" s="48">
        <v>-3.1767318451865951</v>
      </c>
    </row>
    <row r="32" spans="1:16" s="32" customFormat="1" ht="15.75" customHeight="1" x14ac:dyDescent="0.2">
      <c r="A32" s="46" t="s">
        <v>92</v>
      </c>
      <c r="B32" s="47">
        <v>165687</v>
      </c>
      <c r="C32" s="47">
        <v>2256</v>
      </c>
      <c r="D32" s="48">
        <v>1.3803990674963746</v>
      </c>
      <c r="E32" s="47">
        <v>-8304</v>
      </c>
      <c r="F32" s="48">
        <v>-4.7726606548614585</v>
      </c>
      <c r="G32" s="47">
        <v>98143</v>
      </c>
      <c r="H32" s="47">
        <v>1587</v>
      </c>
      <c r="I32" s="48">
        <v>1.6436057831724595</v>
      </c>
      <c r="J32" s="47">
        <v>-5216</v>
      </c>
      <c r="K32" s="48">
        <v>-5.0464884528681582</v>
      </c>
      <c r="L32" s="47">
        <v>67544</v>
      </c>
      <c r="M32" s="47">
        <v>669</v>
      </c>
      <c r="N32" s="48">
        <v>1.0003738317757009</v>
      </c>
      <c r="O32" s="47">
        <v>-3088</v>
      </c>
      <c r="P32" s="48">
        <v>-4.37195605391324</v>
      </c>
    </row>
    <row r="33" spans="1:16" s="32" customFormat="1" ht="12.75" customHeight="1" x14ac:dyDescent="0.2">
      <c r="A33" s="56" t="s">
        <v>93</v>
      </c>
      <c r="B33" s="54">
        <v>27300</v>
      </c>
      <c r="C33" s="54">
        <v>554</v>
      </c>
      <c r="D33" s="55">
        <v>2.071337770133852</v>
      </c>
      <c r="E33" s="54">
        <v>-282</v>
      </c>
      <c r="F33" s="55">
        <v>-1.0224059169023276</v>
      </c>
      <c r="G33" s="54">
        <v>17911</v>
      </c>
      <c r="H33" s="54">
        <v>365</v>
      </c>
      <c r="I33" s="55">
        <v>2.0802462099623846</v>
      </c>
      <c r="J33" s="54">
        <v>-518</v>
      </c>
      <c r="K33" s="55">
        <v>-2.8107873460307125</v>
      </c>
      <c r="L33" s="54">
        <v>9389</v>
      </c>
      <c r="M33" s="54">
        <v>189</v>
      </c>
      <c r="N33" s="55">
        <v>2.0543478260869565</v>
      </c>
      <c r="O33" s="54">
        <v>236</v>
      </c>
      <c r="P33" s="55">
        <v>2.5783895990385668</v>
      </c>
    </row>
    <row r="34" spans="1:16" s="32" customFormat="1" ht="12.75" customHeight="1" x14ac:dyDescent="0.2">
      <c r="A34" s="56" t="s">
        <v>94</v>
      </c>
      <c r="B34" s="54">
        <v>138387</v>
      </c>
      <c r="C34" s="54">
        <v>1702</v>
      </c>
      <c r="D34" s="55">
        <v>1.2451988147931374</v>
      </c>
      <c r="E34" s="54">
        <v>-8022</v>
      </c>
      <c r="F34" s="55">
        <v>-5.4791713624162446</v>
      </c>
      <c r="G34" s="54">
        <v>80232</v>
      </c>
      <c r="H34" s="54">
        <v>1222</v>
      </c>
      <c r="I34" s="55">
        <v>1.5466396658650803</v>
      </c>
      <c r="J34" s="54">
        <v>-4698</v>
      </c>
      <c r="K34" s="55">
        <v>-5.5316142705757683</v>
      </c>
      <c r="L34" s="54">
        <v>58155</v>
      </c>
      <c r="M34" s="54">
        <v>480</v>
      </c>
      <c r="N34" s="55">
        <v>0.8322496749024707</v>
      </c>
      <c r="O34" s="54">
        <v>-3324</v>
      </c>
      <c r="P34" s="55">
        <v>-5.4067242473039574</v>
      </c>
    </row>
    <row r="35" spans="1:16" s="32" customFormat="1" ht="15.75" customHeight="1" x14ac:dyDescent="0.2">
      <c r="A35" s="46" t="s">
        <v>95</v>
      </c>
      <c r="B35" s="47">
        <v>88318</v>
      </c>
      <c r="C35" s="47">
        <v>1006</v>
      </c>
      <c r="D35" s="48">
        <v>1.1521898479017776</v>
      </c>
      <c r="E35" s="47">
        <v>3499</v>
      </c>
      <c r="F35" s="48">
        <v>4.1252549546681756</v>
      </c>
      <c r="G35" s="47">
        <v>56580</v>
      </c>
      <c r="H35" s="47">
        <v>817</v>
      </c>
      <c r="I35" s="48">
        <v>1.4651292075390492</v>
      </c>
      <c r="J35" s="47">
        <v>2256</v>
      </c>
      <c r="K35" s="48">
        <v>4.1528606140932185</v>
      </c>
      <c r="L35" s="47">
        <v>31738</v>
      </c>
      <c r="M35" s="47">
        <v>189</v>
      </c>
      <c r="N35" s="48">
        <v>0.59906811626359002</v>
      </c>
      <c r="O35" s="47">
        <v>1243</v>
      </c>
      <c r="P35" s="48">
        <v>4.0760780455812426</v>
      </c>
    </row>
    <row r="36" spans="1:16" s="32" customFormat="1" ht="12.75" customHeight="1" x14ac:dyDescent="0.2">
      <c r="A36" s="56" t="s">
        <v>96</v>
      </c>
      <c r="B36" s="54">
        <v>27066</v>
      </c>
      <c r="C36" s="54">
        <v>683</v>
      </c>
      <c r="D36" s="55">
        <v>2.5887882348481979</v>
      </c>
      <c r="E36" s="54">
        <v>1516</v>
      </c>
      <c r="F36" s="55">
        <v>5.9334637964774952</v>
      </c>
      <c r="G36" s="54">
        <v>16090</v>
      </c>
      <c r="H36" s="54">
        <v>505</v>
      </c>
      <c r="I36" s="55">
        <v>3.2402951555983317</v>
      </c>
      <c r="J36" s="54">
        <v>713</v>
      </c>
      <c r="K36" s="55">
        <v>4.6367952136307471</v>
      </c>
      <c r="L36" s="54">
        <v>10976</v>
      </c>
      <c r="M36" s="54">
        <v>178</v>
      </c>
      <c r="N36" s="55">
        <v>1.6484534172995</v>
      </c>
      <c r="O36" s="54">
        <v>803</v>
      </c>
      <c r="P36" s="55">
        <v>7.8934434286837707</v>
      </c>
    </row>
    <row r="37" spans="1:16" s="32" customFormat="1" ht="12.75" customHeight="1" x14ac:dyDescent="0.2">
      <c r="A37" s="56" t="s">
        <v>97</v>
      </c>
      <c r="B37" s="54">
        <v>61252</v>
      </c>
      <c r="C37" s="54">
        <v>323</v>
      </c>
      <c r="D37" s="55">
        <v>0.53012522772407233</v>
      </c>
      <c r="E37" s="54">
        <v>1983</v>
      </c>
      <c r="F37" s="55">
        <v>3.3457625402824411</v>
      </c>
      <c r="G37" s="54">
        <v>40490</v>
      </c>
      <c r="H37" s="54">
        <v>312</v>
      </c>
      <c r="I37" s="55">
        <v>0.7765443775200358</v>
      </c>
      <c r="J37" s="54">
        <v>1543</v>
      </c>
      <c r="K37" s="55">
        <v>3.9617942331886922</v>
      </c>
      <c r="L37" s="54">
        <v>20762</v>
      </c>
      <c r="M37" s="54">
        <v>11</v>
      </c>
      <c r="N37" s="55">
        <v>5.3009493518384659E-2</v>
      </c>
      <c r="O37" s="54">
        <v>440</v>
      </c>
      <c r="P37" s="55">
        <v>2.165141226257258</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410285</v>
      </c>
      <c r="C39" s="44">
        <v>5966</v>
      </c>
      <c r="D39" s="45">
        <v>1.4755675592786883</v>
      </c>
      <c r="E39" s="44">
        <v>-9962</v>
      </c>
      <c r="F39" s="45">
        <v>-2.3705106758644323</v>
      </c>
      <c r="G39" s="44">
        <v>243858</v>
      </c>
      <c r="H39" s="44">
        <v>4393</v>
      </c>
      <c r="I39" s="45">
        <v>1.8345060864844549</v>
      </c>
      <c r="J39" s="44">
        <v>-5914</v>
      </c>
      <c r="K39" s="45">
        <v>-2.3677593965696717</v>
      </c>
      <c r="L39" s="44">
        <v>166427</v>
      </c>
      <c r="M39" s="44">
        <v>1573</v>
      </c>
      <c r="N39" s="45">
        <v>0.95417763596879668</v>
      </c>
      <c r="O39" s="44">
        <v>-4048</v>
      </c>
      <c r="P39" s="45">
        <v>-2.3745417216600675</v>
      </c>
    </row>
    <row r="40" spans="1:16" s="32" customFormat="1" ht="22.5" customHeight="1" x14ac:dyDescent="0.2">
      <c r="A40" s="46" t="s">
        <v>100</v>
      </c>
      <c r="B40" s="47">
        <v>8003</v>
      </c>
      <c r="C40" s="47">
        <v>-10</v>
      </c>
      <c r="D40" s="48">
        <v>-0.12479720454261825</v>
      </c>
      <c r="E40" s="47">
        <v>38</v>
      </c>
      <c r="F40" s="48">
        <v>0.47708725674827368</v>
      </c>
      <c r="G40" s="47">
        <v>2918</v>
      </c>
      <c r="H40" s="47">
        <v>2</v>
      </c>
      <c r="I40" s="48">
        <v>6.8587105624142664E-2</v>
      </c>
      <c r="J40" s="47">
        <v>123</v>
      </c>
      <c r="K40" s="48">
        <v>4.4007155635062611</v>
      </c>
      <c r="L40" s="47">
        <v>5085</v>
      </c>
      <c r="M40" s="47">
        <v>-12</v>
      </c>
      <c r="N40" s="48">
        <v>-0.23543260741612712</v>
      </c>
      <c r="O40" s="47">
        <v>-85</v>
      </c>
      <c r="P40" s="48">
        <v>-1.6441005802707931</v>
      </c>
    </row>
    <row r="41" spans="1:16" s="32" customFormat="1" ht="22.5" x14ac:dyDescent="0.2">
      <c r="A41" s="49" t="s">
        <v>101</v>
      </c>
      <c r="B41" s="50">
        <v>14339</v>
      </c>
      <c r="C41" s="50">
        <v>-288</v>
      </c>
      <c r="D41" s="51">
        <v>-1.9689615095371573</v>
      </c>
      <c r="E41" s="50">
        <v>84</v>
      </c>
      <c r="F41" s="51">
        <v>0.58926692388635571</v>
      </c>
      <c r="G41" s="50">
        <v>11266</v>
      </c>
      <c r="H41" s="50">
        <v>-236</v>
      </c>
      <c r="I41" s="51">
        <v>-2.0518170752912539</v>
      </c>
      <c r="J41" s="50">
        <v>150</v>
      </c>
      <c r="K41" s="51">
        <v>1.3494062612450521</v>
      </c>
      <c r="L41" s="50">
        <v>3073</v>
      </c>
      <c r="M41" s="50">
        <v>-52</v>
      </c>
      <c r="N41" s="51">
        <v>-1.6639999999999999</v>
      </c>
      <c r="O41" s="50">
        <v>-66</v>
      </c>
      <c r="P41" s="51">
        <v>-2.1025804396304557</v>
      </c>
    </row>
    <row r="42" spans="1:16" s="32" customFormat="1" ht="22.5" customHeight="1" x14ac:dyDescent="0.2">
      <c r="A42" s="46" t="s">
        <v>102</v>
      </c>
      <c r="B42" s="47">
        <v>43124</v>
      </c>
      <c r="C42" s="47">
        <v>494</v>
      </c>
      <c r="D42" s="48">
        <v>1.1588083509265776</v>
      </c>
      <c r="E42" s="47">
        <v>1784</v>
      </c>
      <c r="F42" s="48">
        <v>4.3154329946782779</v>
      </c>
      <c r="G42" s="47">
        <v>23666</v>
      </c>
      <c r="H42" s="47">
        <v>479</v>
      </c>
      <c r="I42" s="48">
        <v>2.0658127398973565</v>
      </c>
      <c r="J42" s="47">
        <v>1027</v>
      </c>
      <c r="K42" s="48">
        <v>4.536419453156058</v>
      </c>
      <c r="L42" s="47">
        <v>19458</v>
      </c>
      <c r="M42" s="47">
        <v>15</v>
      </c>
      <c r="N42" s="48">
        <v>7.7148588180836294E-2</v>
      </c>
      <c r="O42" s="47">
        <v>757</v>
      </c>
      <c r="P42" s="48">
        <v>4.0479118763702475</v>
      </c>
    </row>
    <row r="43" spans="1:16" s="32" customFormat="1" ht="22.5" x14ac:dyDescent="0.2">
      <c r="A43" s="49" t="s">
        <v>103</v>
      </c>
      <c r="B43" s="50">
        <v>41759</v>
      </c>
      <c r="C43" s="50">
        <v>689</v>
      </c>
      <c r="D43" s="51">
        <v>1.6776235695154613</v>
      </c>
      <c r="E43" s="50">
        <v>1458</v>
      </c>
      <c r="F43" s="51">
        <v>3.6177762338403512</v>
      </c>
      <c r="G43" s="50">
        <v>20001</v>
      </c>
      <c r="H43" s="50">
        <v>391</v>
      </c>
      <c r="I43" s="51">
        <v>1.9938806731259562</v>
      </c>
      <c r="J43" s="50">
        <v>531</v>
      </c>
      <c r="K43" s="51">
        <v>2.7272727272727271</v>
      </c>
      <c r="L43" s="50">
        <v>21758</v>
      </c>
      <c r="M43" s="50">
        <v>298</v>
      </c>
      <c r="N43" s="51">
        <v>1.3886300093196644</v>
      </c>
      <c r="O43" s="50">
        <v>927</v>
      </c>
      <c r="P43" s="51">
        <v>4.4500984110220347</v>
      </c>
    </row>
    <row r="44" spans="1:16" s="32" customFormat="1" ht="22.5" customHeight="1" x14ac:dyDescent="0.2">
      <c r="A44" s="46" t="s">
        <v>104</v>
      </c>
      <c r="B44" s="47">
        <v>45740</v>
      </c>
      <c r="C44" s="47">
        <v>781</v>
      </c>
      <c r="D44" s="48">
        <v>1.7371382815454079</v>
      </c>
      <c r="E44" s="47">
        <v>-534</v>
      </c>
      <c r="F44" s="48">
        <v>-1.1539957643601157</v>
      </c>
      <c r="G44" s="47">
        <v>35827</v>
      </c>
      <c r="H44" s="47">
        <v>638</v>
      </c>
      <c r="I44" s="48">
        <v>1.8130665833072834</v>
      </c>
      <c r="J44" s="47">
        <v>-290</v>
      </c>
      <c r="K44" s="48">
        <v>-0.8029459811169255</v>
      </c>
      <c r="L44" s="47">
        <v>9913</v>
      </c>
      <c r="M44" s="47">
        <v>143</v>
      </c>
      <c r="N44" s="48">
        <v>1.4636642784032754</v>
      </c>
      <c r="O44" s="47">
        <v>-244</v>
      </c>
      <c r="P44" s="48">
        <v>-2.4022841390174263</v>
      </c>
    </row>
    <row r="45" spans="1:16" s="32" customFormat="1" ht="22.5" customHeight="1" x14ac:dyDescent="0.2">
      <c r="A45" s="49" t="s">
        <v>105</v>
      </c>
      <c r="B45" s="50">
        <v>18292</v>
      </c>
      <c r="C45" s="50">
        <v>479</v>
      </c>
      <c r="D45" s="51">
        <v>2.689047324987369</v>
      </c>
      <c r="E45" s="50">
        <v>-300</v>
      </c>
      <c r="F45" s="51">
        <v>-1.6135972461273667</v>
      </c>
      <c r="G45" s="50">
        <v>14467</v>
      </c>
      <c r="H45" s="50">
        <v>414</v>
      </c>
      <c r="I45" s="51">
        <v>2.9459901800327333</v>
      </c>
      <c r="J45" s="50">
        <v>-204</v>
      </c>
      <c r="K45" s="51">
        <v>-1.3904982618771726</v>
      </c>
      <c r="L45" s="50">
        <v>3825</v>
      </c>
      <c r="M45" s="50">
        <v>65</v>
      </c>
      <c r="N45" s="51">
        <v>1.7287234042553192</v>
      </c>
      <c r="O45" s="50">
        <v>-96</v>
      </c>
      <c r="P45" s="51">
        <v>-2.4483550114766639</v>
      </c>
    </row>
    <row r="46" spans="1:16" s="32" customFormat="1" ht="22.5" customHeight="1" x14ac:dyDescent="0.2">
      <c r="A46" s="46" t="s">
        <v>106</v>
      </c>
      <c r="B46" s="47">
        <v>60258</v>
      </c>
      <c r="C46" s="47">
        <v>1921</v>
      </c>
      <c r="D46" s="48">
        <v>3.2929358726022935</v>
      </c>
      <c r="E46" s="47">
        <v>-3974</v>
      </c>
      <c r="F46" s="48">
        <v>-6.186947315979574</v>
      </c>
      <c r="G46" s="47">
        <v>42702</v>
      </c>
      <c r="H46" s="47">
        <v>1413</v>
      </c>
      <c r="I46" s="48">
        <v>3.4222189929521178</v>
      </c>
      <c r="J46" s="47">
        <v>-2796</v>
      </c>
      <c r="K46" s="48">
        <v>-6.1453250692338122</v>
      </c>
      <c r="L46" s="47">
        <v>17556</v>
      </c>
      <c r="M46" s="47">
        <v>508</v>
      </c>
      <c r="N46" s="48">
        <v>2.9798216799624591</v>
      </c>
      <c r="O46" s="47">
        <v>-1178</v>
      </c>
      <c r="P46" s="48">
        <v>-6.2880324543610548</v>
      </c>
    </row>
    <row r="47" spans="1:16" s="32" customFormat="1" ht="22.5" customHeight="1" x14ac:dyDescent="0.2">
      <c r="A47" s="49" t="s">
        <v>107</v>
      </c>
      <c r="B47" s="50">
        <v>32619</v>
      </c>
      <c r="C47" s="50">
        <v>828</v>
      </c>
      <c r="D47" s="51">
        <v>2.6045107105784657</v>
      </c>
      <c r="E47" s="50">
        <v>-357</v>
      </c>
      <c r="F47" s="51">
        <v>-1.0826055312954876</v>
      </c>
      <c r="G47" s="50">
        <v>25268</v>
      </c>
      <c r="H47" s="50">
        <v>629</v>
      </c>
      <c r="I47" s="51">
        <v>2.5528633467267339</v>
      </c>
      <c r="J47" s="50">
        <v>-366</v>
      </c>
      <c r="K47" s="51">
        <v>-1.4277912147928533</v>
      </c>
      <c r="L47" s="50">
        <v>7351</v>
      </c>
      <c r="M47" s="50">
        <v>199</v>
      </c>
      <c r="N47" s="51">
        <v>2.7824384787472036</v>
      </c>
      <c r="O47" s="50">
        <v>9</v>
      </c>
      <c r="P47" s="51">
        <v>0.12258240261509126</v>
      </c>
    </row>
    <row r="48" spans="1:16" s="32" customFormat="1" ht="22.5" customHeight="1" x14ac:dyDescent="0.2">
      <c r="A48" s="46" t="s">
        <v>108</v>
      </c>
      <c r="B48" s="47">
        <v>5056</v>
      </c>
      <c r="C48" s="47">
        <v>95</v>
      </c>
      <c r="D48" s="48">
        <v>1.9149365047369482</v>
      </c>
      <c r="E48" s="47">
        <v>-333</v>
      </c>
      <c r="F48" s="48">
        <v>-6.179254035999258</v>
      </c>
      <c r="G48" s="47">
        <v>1540</v>
      </c>
      <c r="H48" s="47">
        <v>40</v>
      </c>
      <c r="I48" s="48">
        <v>2.6666666666666665</v>
      </c>
      <c r="J48" s="47">
        <v>-84</v>
      </c>
      <c r="K48" s="48">
        <v>-5.1724137931034484</v>
      </c>
      <c r="L48" s="47">
        <v>3516</v>
      </c>
      <c r="M48" s="47">
        <v>55</v>
      </c>
      <c r="N48" s="48">
        <v>1.5891360878358856</v>
      </c>
      <c r="O48" s="47">
        <v>-249</v>
      </c>
      <c r="P48" s="48">
        <v>-6.6135458167330681</v>
      </c>
    </row>
    <row r="49" spans="1:16" s="32" customFormat="1" ht="22.5" customHeight="1" x14ac:dyDescent="0.2">
      <c r="A49" s="49" t="s">
        <v>109</v>
      </c>
      <c r="B49" s="50">
        <v>4025</v>
      </c>
      <c r="C49" s="50">
        <v>1</v>
      </c>
      <c r="D49" s="51">
        <v>2.4850894632206761E-2</v>
      </c>
      <c r="E49" s="50">
        <v>-322</v>
      </c>
      <c r="F49" s="51">
        <v>-7.4074074074074074</v>
      </c>
      <c r="G49" s="50">
        <v>993</v>
      </c>
      <c r="H49" s="50">
        <v>26</v>
      </c>
      <c r="I49" s="51">
        <v>2.688728024819028</v>
      </c>
      <c r="J49" s="50">
        <v>-66</v>
      </c>
      <c r="K49" s="51">
        <v>-6.2322946175637393</v>
      </c>
      <c r="L49" s="50">
        <v>3032</v>
      </c>
      <c r="M49" s="50">
        <v>-25</v>
      </c>
      <c r="N49" s="51">
        <v>-0.81779522407589145</v>
      </c>
      <c r="O49" s="50">
        <v>-256</v>
      </c>
      <c r="P49" s="51">
        <v>-7.785888077858881</v>
      </c>
    </row>
    <row r="50" spans="1:16" s="32" customFormat="1" ht="22.5" customHeight="1" x14ac:dyDescent="0.2">
      <c r="A50" s="46" t="s">
        <v>110</v>
      </c>
      <c r="B50" s="47">
        <v>17320</v>
      </c>
      <c r="C50" s="47">
        <v>-203</v>
      </c>
      <c r="D50" s="48">
        <v>-1.1584774296638702</v>
      </c>
      <c r="E50" s="47">
        <v>-1095</v>
      </c>
      <c r="F50" s="48">
        <v>-5.9462394786858539</v>
      </c>
      <c r="G50" s="47">
        <v>287</v>
      </c>
      <c r="H50" s="47">
        <v>-12</v>
      </c>
      <c r="I50" s="48">
        <v>-4.0133779264214047</v>
      </c>
      <c r="J50" s="47">
        <v>-27</v>
      </c>
      <c r="K50" s="48">
        <v>-8.598726114649681</v>
      </c>
      <c r="L50" s="47">
        <v>17033</v>
      </c>
      <c r="M50" s="47">
        <v>-191</v>
      </c>
      <c r="N50" s="48">
        <v>-1.1089177891314446</v>
      </c>
      <c r="O50" s="47">
        <v>-1068</v>
      </c>
      <c r="P50" s="48">
        <v>-5.9002265068228272</v>
      </c>
    </row>
    <row r="51" spans="1:16" s="32" customFormat="1" ht="22.5" customHeight="1" x14ac:dyDescent="0.2">
      <c r="A51" s="49" t="s">
        <v>111</v>
      </c>
      <c r="B51" s="50">
        <v>13638</v>
      </c>
      <c r="C51" s="50">
        <v>-41</v>
      </c>
      <c r="D51" s="51">
        <v>-0.29972951239125667</v>
      </c>
      <c r="E51" s="50">
        <v>-286</v>
      </c>
      <c r="F51" s="51">
        <v>-2.0540074691180696</v>
      </c>
      <c r="G51" s="50">
        <v>2367</v>
      </c>
      <c r="H51" s="50">
        <v>-13</v>
      </c>
      <c r="I51" s="51">
        <v>-0.54621848739495793</v>
      </c>
      <c r="J51" s="50">
        <v>-194</v>
      </c>
      <c r="K51" s="51">
        <v>-7.5751659508004687</v>
      </c>
      <c r="L51" s="50">
        <v>11271</v>
      </c>
      <c r="M51" s="50">
        <v>-28</v>
      </c>
      <c r="N51" s="51">
        <v>-0.2478095406673157</v>
      </c>
      <c r="O51" s="50">
        <v>-92</v>
      </c>
      <c r="P51" s="51">
        <v>-0.80964534013904776</v>
      </c>
    </row>
    <row r="52" spans="1:16" s="32" customFormat="1" ht="22.5" customHeight="1" x14ac:dyDescent="0.2">
      <c r="A52" s="46" t="s">
        <v>112</v>
      </c>
      <c r="B52" s="47">
        <v>3746</v>
      </c>
      <c r="C52" s="47">
        <v>-109</v>
      </c>
      <c r="D52" s="48">
        <v>-2.8274967574578471</v>
      </c>
      <c r="E52" s="47">
        <v>-69</v>
      </c>
      <c r="F52" s="48">
        <v>-1.8086500655307995</v>
      </c>
      <c r="G52" s="47">
        <v>1924</v>
      </c>
      <c r="H52" s="47">
        <v>-39</v>
      </c>
      <c r="I52" s="48">
        <v>-1.9867549668874172</v>
      </c>
      <c r="J52" s="47">
        <v>-122</v>
      </c>
      <c r="K52" s="48">
        <v>-5.9628543499511242</v>
      </c>
      <c r="L52" s="47">
        <v>1822</v>
      </c>
      <c r="M52" s="47">
        <v>-70</v>
      </c>
      <c r="N52" s="48">
        <v>-3.6997885835095139</v>
      </c>
      <c r="O52" s="47">
        <v>53</v>
      </c>
      <c r="P52" s="48">
        <v>2.9960429621254945</v>
      </c>
    </row>
    <row r="53" spans="1:16" s="32" customFormat="1" ht="22.5" customHeight="1" x14ac:dyDescent="0.2">
      <c r="A53" s="49" t="s">
        <v>113</v>
      </c>
      <c r="B53" s="50">
        <v>10988</v>
      </c>
      <c r="C53" s="50">
        <v>59</v>
      </c>
      <c r="D53" s="51">
        <v>0.53984811053161319</v>
      </c>
      <c r="E53" s="50">
        <v>-799</v>
      </c>
      <c r="F53" s="51">
        <v>-6.778654449817596</v>
      </c>
      <c r="G53" s="50">
        <v>905</v>
      </c>
      <c r="H53" s="50">
        <v>28</v>
      </c>
      <c r="I53" s="51">
        <v>3.1927023945267958</v>
      </c>
      <c r="J53" s="50">
        <v>-109</v>
      </c>
      <c r="K53" s="51">
        <v>-10.749506903353057</v>
      </c>
      <c r="L53" s="50">
        <v>10083</v>
      </c>
      <c r="M53" s="50">
        <v>31</v>
      </c>
      <c r="N53" s="51">
        <v>0.30839633903700758</v>
      </c>
      <c r="O53" s="50">
        <v>-690</v>
      </c>
      <c r="P53" s="51">
        <v>-6.4049011417432471</v>
      </c>
    </row>
    <row r="54" spans="1:16" s="32" customFormat="1" ht="22.5" customHeight="1" x14ac:dyDescent="0.2">
      <c r="A54" s="46" t="s">
        <v>114</v>
      </c>
      <c r="B54" s="47">
        <v>53558</v>
      </c>
      <c r="C54" s="47">
        <v>480</v>
      </c>
      <c r="D54" s="48">
        <v>0.90432947737292291</v>
      </c>
      <c r="E54" s="47">
        <v>-3025</v>
      </c>
      <c r="F54" s="48">
        <v>-5.3461286958980612</v>
      </c>
      <c r="G54" s="47">
        <v>45449</v>
      </c>
      <c r="H54" s="47">
        <v>346</v>
      </c>
      <c r="I54" s="48">
        <v>0.76713300667361373</v>
      </c>
      <c r="J54" s="47">
        <v>-2553</v>
      </c>
      <c r="K54" s="48">
        <v>-5.3185283946502233</v>
      </c>
      <c r="L54" s="47">
        <v>8109</v>
      </c>
      <c r="M54" s="47">
        <v>134</v>
      </c>
      <c r="N54" s="48">
        <v>1.6802507836990597</v>
      </c>
      <c r="O54" s="47">
        <v>-472</v>
      </c>
      <c r="P54" s="48">
        <v>-5.500524414403916</v>
      </c>
    </row>
    <row r="55" spans="1:16" s="32" customFormat="1" ht="22.5" customHeight="1" x14ac:dyDescent="0.2">
      <c r="A55" s="49" t="s">
        <v>115</v>
      </c>
      <c r="B55" s="50">
        <v>37718</v>
      </c>
      <c r="C55" s="50">
        <v>786</v>
      </c>
      <c r="D55" s="51">
        <v>2.1282356763782087</v>
      </c>
      <c r="E55" s="50">
        <v>-2225</v>
      </c>
      <c r="F55" s="51">
        <v>-5.5704378739704081</v>
      </c>
      <c r="G55" s="50">
        <v>14251</v>
      </c>
      <c r="H55" s="50">
        <v>282</v>
      </c>
      <c r="I55" s="51">
        <v>2.0187558164507124</v>
      </c>
      <c r="J55" s="50">
        <v>-935</v>
      </c>
      <c r="K55" s="51">
        <v>-6.1569866982747268</v>
      </c>
      <c r="L55" s="50">
        <v>23467</v>
      </c>
      <c r="M55" s="50">
        <v>504</v>
      </c>
      <c r="N55" s="51">
        <v>2.1948351696206942</v>
      </c>
      <c r="O55" s="50">
        <v>-1290</v>
      </c>
      <c r="P55" s="51">
        <v>-5.210647493638163</v>
      </c>
    </row>
    <row r="56" spans="1:16" s="32" customFormat="1" ht="22.5" customHeight="1" x14ac:dyDescent="0.2">
      <c r="A56" s="46" t="s">
        <v>116</v>
      </c>
      <c r="B56" s="47">
        <v>102</v>
      </c>
      <c r="C56" s="47">
        <v>4</v>
      </c>
      <c r="D56" s="48">
        <v>4.0816326530612246</v>
      </c>
      <c r="E56" s="47">
        <v>-7</v>
      </c>
      <c r="F56" s="48">
        <v>-6.4220183486238529</v>
      </c>
      <c r="G56" s="47">
        <v>27</v>
      </c>
      <c r="H56" s="47">
        <v>5</v>
      </c>
      <c r="I56" s="48">
        <v>22.727272727272727</v>
      </c>
      <c r="J56" s="47">
        <v>1</v>
      </c>
      <c r="K56" s="48">
        <v>3.8461538461538463</v>
      </c>
      <c r="L56" s="47">
        <v>75</v>
      </c>
      <c r="M56" s="47">
        <v>-1</v>
      </c>
      <c r="N56" s="48">
        <v>-1.3157894736842106</v>
      </c>
      <c r="O56" s="47">
        <v>-8</v>
      </c>
      <c r="P56" s="48">
        <v>-9.6385542168674707</v>
      </c>
    </row>
    <row r="57" spans="1:16" x14ac:dyDescent="0.2">
      <c r="A57" s="43" t="s">
        <v>117</v>
      </c>
      <c r="B57" s="44">
        <v>410285</v>
      </c>
      <c r="C57" s="44">
        <v>5966</v>
      </c>
      <c r="D57" s="45">
        <v>1.4755675592786883</v>
      </c>
      <c r="E57" s="44">
        <v>-9962</v>
      </c>
      <c r="F57" s="45">
        <v>-2.3705106758644323</v>
      </c>
      <c r="G57" s="44">
        <v>243858</v>
      </c>
      <c r="H57" s="44">
        <v>4393</v>
      </c>
      <c r="I57" s="45">
        <v>1.8345060864844549</v>
      </c>
      <c r="J57" s="44">
        <v>-5914</v>
      </c>
      <c r="K57" s="45">
        <v>-2.3677593965696717</v>
      </c>
      <c r="L57" s="44">
        <v>166427</v>
      </c>
      <c r="M57" s="44">
        <v>1573</v>
      </c>
      <c r="N57" s="45">
        <v>0.95417763596879668</v>
      </c>
      <c r="O57" s="44">
        <v>-4048</v>
      </c>
      <c r="P57" s="45">
        <v>-2.3745417216600675</v>
      </c>
    </row>
    <row r="58" spans="1:16" ht="15.75" customHeight="1" x14ac:dyDescent="0.2">
      <c r="A58" s="49" t="s">
        <v>118</v>
      </c>
      <c r="B58" s="50">
        <v>337114</v>
      </c>
      <c r="C58" s="50">
        <v>3981</v>
      </c>
      <c r="D58" s="51">
        <v>1.1950182059417711</v>
      </c>
      <c r="E58" s="50">
        <v>-7802</v>
      </c>
      <c r="F58" s="51">
        <v>-2.2620000231940529</v>
      </c>
      <c r="G58" s="50">
        <v>201521</v>
      </c>
      <c r="H58" s="50">
        <v>2891</v>
      </c>
      <c r="I58" s="51">
        <v>1.455469969289634</v>
      </c>
      <c r="J58" s="50">
        <v>-4388</v>
      </c>
      <c r="K58" s="51">
        <v>-2.1310384684496548</v>
      </c>
      <c r="L58" s="50">
        <v>135593</v>
      </c>
      <c r="M58" s="50">
        <v>1090</v>
      </c>
      <c r="N58" s="51">
        <v>0.81039084630082603</v>
      </c>
      <c r="O58" s="50">
        <v>-3414</v>
      </c>
      <c r="P58" s="51">
        <v>-2.4559914248922716</v>
      </c>
    </row>
    <row r="59" spans="1:16" ht="15.75" customHeight="1" x14ac:dyDescent="0.2">
      <c r="A59" s="57" t="s">
        <v>119</v>
      </c>
      <c r="B59" s="58">
        <v>73171</v>
      </c>
      <c r="C59" s="58">
        <v>1985</v>
      </c>
      <c r="D59" s="59">
        <v>2.7884696429073133</v>
      </c>
      <c r="E59" s="58">
        <v>-2160</v>
      </c>
      <c r="F59" s="59">
        <v>-2.8673454487528374</v>
      </c>
      <c r="G59" s="58">
        <v>42337</v>
      </c>
      <c r="H59" s="58">
        <v>1502</v>
      </c>
      <c r="I59" s="59">
        <v>3.6782172156238522</v>
      </c>
      <c r="J59" s="58">
        <v>-1526</v>
      </c>
      <c r="K59" s="59">
        <v>-3.4790142033148665</v>
      </c>
      <c r="L59" s="58">
        <v>30834</v>
      </c>
      <c r="M59" s="58">
        <v>483</v>
      </c>
      <c r="N59" s="59">
        <v>1.591380844123752</v>
      </c>
      <c r="O59" s="58">
        <v>-634</v>
      </c>
      <c r="P59" s="59">
        <v>-2.0147451379178847</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404319</v>
      </c>
      <c r="C62" s="68">
        <f>100*B62/$B$62</f>
        <v>100</v>
      </c>
      <c r="D62" s="69"/>
      <c r="E62" s="70"/>
      <c r="F62" s="70"/>
      <c r="G62" s="66"/>
      <c r="H62" s="66"/>
      <c r="I62" s="66"/>
      <c r="J62" s="66"/>
      <c r="K62" s="66"/>
      <c r="L62" s="66"/>
      <c r="M62" s="66"/>
      <c r="N62" s="69"/>
      <c r="O62" s="70"/>
      <c r="P62" s="70"/>
    </row>
    <row r="63" spans="1:16" s="32" customFormat="1" ht="33.75" x14ac:dyDescent="0.2">
      <c r="A63" s="49" t="s">
        <v>123</v>
      </c>
      <c r="B63" s="50">
        <v>355416</v>
      </c>
      <c r="C63" s="51">
        <f t="shared" ref="C63:C67" si="0">100*B63/$B$62</f>
        <v>87.904847410089559</v>
      </c>
      <c r="D63" s="69"/>
      <c r="E63" s="71"/>
      <c r="F63" s="71"/>
      <c r="G63" s="66"/>
      <c r="H63" s="66"/>
      <c r="I63" s="66"/>
      <c r="J63" s="66"/>
      <c r="K63" s="66"/>
      <c r="L63" s="66"/>
      <c r="M63" s="66"/>
      <c r="N63" s="69"/>
      <c r="O63" s="71"/>
      <c r="P63" s="71"/>
    </row>
    <row r="64" spans="1:16" s="32" customFormat="1" ht="22.5" x14ac:dyDescent="0.2">
      <c r="A64" s="49" t="s">
        <v>124</v>
      </c>
      <c r="B64" s="50">
        <f>SUM(B65:B67)</f>
        <v>48903</v>
      </c>
      <c r="C64" s="51">
        <f>100*B64/$B$62</f>
        <v>12.095152589910443</v>
      </c>
      <c r="D64" s="69"/>
      <c r="E64" s="71"/>
      <c r="F64" s="71"/>
      <c r="G64" s="66"/>
      <c r="H64" s="66"/>
      <c r="I64" s="66"/>
      <c r="J64" s="66"/>
      <c r="K64" s="66"/>
      <c r="L64" s="66"/>
      <c r="M64" s="66"/>
      <c r="N64" s="69"/>
      <c r="O64" s="71"/>
      <c r="P64" s="71"/>
    </row>
    <row r="65" spans="1:16" s="32" customFormat="1" ht="15.75" customHeight="1" x14ac:dyDescent="0.2">
      <c r="A65" s="72" t="s">
        <v>125</v>
      </c>
      <c r="B65" s="73">
        <v>25976</v>
      </c>
      <c r="C65" s="74">
        <f>100*B65/$B$62</f>
        <v>6.424630056959975</v>
      </c>
      <c r="D65" s="69"/>
      <c r="E65" s="71"/>
      <c r="F65" s="71"/>
      <c r="G65" s="66"/>
      <c r="H65" s="66"/>
      <c r="I65" s="66"/>
      <c r="J65" s="66"/>
      <c r="K65" s="66"/>
      <c r="L65" s="66"/>
      <c r="M65" s="66"/>
      <c r="N65" s="69"/>
      <c r="O65" s="71"/>
      <c r="P65" s="71"/>
    </row>
    <row r="66" spans="1:16" s="32" customFormat="1" ht="15.75" customHeight="1" x14ac:dyDescent="0.2">
      <c r="A66" s="72" t="s">
        <v>126</v>
      </c>
      <c r="B66" s="73">
        <v>19316</v>
      </c>
      <c r="C66" s="74">
        <f t="shared" si="0"/>
        <v>4.7774158523344195</v>
      </c>
      <c r="D66" s="69"/>
      <c r="E66" s="71"/>
      <c r="F66" s="71"/>
      <c r="G66" s="66"/>
      <c r="H66" s="66"/>
      <c r="I66" s="66"/>
      <c r="J66" s="66"/>
      <c r="K66" s="66"/>
      <c r="L66" s="66"/>
      <c r="M66" s="66"/>
      <c r="N66" s="69"/>
      <c r="O66" s="71"/>
      <c r="P66" s="71"/>
    </row>
    <row r="67" spans="1:16" s="32" customFormat="1" ht="15.75" customHeight="1" x14ac:dyDescent="0.2">
      <c r="A67" s="72" t="s">
        <v>127</v>
      </c>
      <c r="B67" s="73">
        <v>3611</v>
      </c>
      <c r="C67" s="74">
        <f t="shared" si="0"/>
        <v>0.89310668061604825</v>
      </c>
      <c r="D67" s="69"/>
      <c r="E67" s="71"/>
      <c r="F67" s="71"/>
      <c r="G67" s="66"/>
      <c r="H67" s="66"/>
      <c r="I67" s="66"/>
      <c r="J67" s="66"/>
      <c r="K67" s="66"/>
      <c r="L67" s="66"/>
      <c r="M67" s="66"/>
      <c r="N67" s="69"/>
      <c r="O67" s="71"/>
      <c r="P67" s="71"/>
    </row>
    <row r="68" spans="1:16" s="32" customFormat="1" ht="24.75" customHeight="1" x14ac:dyDescent="0.2">
      <c r="A68" s="52" t="s">
        <v>128</v>
      </c>
      <c r="B68" s="75">
        <v>410285</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366687</v>
      </c>
      <c r="C69" s="51">
        <f>100*B69/$B$68</f>
        <v>89.37372801832872</v>
      </c>
      <c r="D69" s="78"/>
      <c r="E69" s="79"/>
      <c r="F69" s="79"/>
      <c r="G69" s="66"/>
      <c r="H69" s="66"/>
      <c r="I69" s="66"/>
      <c r="J69" s="66"/>
      <c r="K69" s="66"/>
      <c r="L69" s="66"/>
      <c r="M69" s="66"/>
      <c r="N69" s="78"/>
      <c r="O69" s="79"/>
      <c r="P69" s="79"/>
    </row>
    <row r="70" spans="1:16" s="32" customFormat="1" ht="18" x14ac:dyDescent="0.2">
      <c r="A70" s="72" t="s">
        <v>130</v>
      </c>
      <c r="B70" s="73">
        <v>355416</v>
      </c>
      <c r="C70" s="74">
        <f>100*B70/$B$68</f>
        <v>86.626613207892078</v>
      </c>
      <c r="D70" s="78"/>
      <c r="E70" s="79"/>
      <c r="F70" s="79"/>
      <c r="G70" s="66"/>
      <c r="H70" s="66"/>
      <c r="I70" s="66"/>
      <c r="J70" s="66"/>
      <c r="K70" s="66"/>
      <c r="L70" s="66"/>
      <c r="M70" s="66"/>
      <c r="N70" s="78"/>
      <c r="O70" s="79"/>
      <c r="P70" s="79"/>
    </row>
    <row r="71" spans="1:16" ht="28.5" customHeight="1" x14ac:dyDescent="0.2">
      <c r="A71" s="72" t="s">
        <v>131</v>
      </c>
      <c r="B71" s="73">
        <v>11271</v>
      </c>
      <c r="C71" s="74">
        <f>100*B71/$B$68</f>
        <v>2.7471148104366478</v>
      </c>
      <c r="D71" s="78"/>
      <c r="E71" s="79"/>
      <c r="F71" s="80"/>
      <c r="G71" s="66"/>
      <c r="H71" s="66"/>
      <c r="I71" s="66"/>
      <c r="J71" s="66"/>
      <c r="K71" s="66"/>
      <c r="L71" s="66"/>
      <c r="M71" s="66"/>
      <c r="N71" s="78"/>
      <c r="O71" s="79"/>
      <c r="P71" s="80"/>
    </row>
    <row r="72" spans="1:16" ht="22.5" x14ac:dyDescent="0.2">
      <c r="A72" s="49" t="s">
        <v>132</v>
      </c>
      <c r="B72" s="50">
        <v>43598</v>
      </c>
      <c r="C72" s="51">
        <f t="shared" ref="C72:C75" si="1">100*B72/$B$68</f>
        <v>10.626271981671277</v>
      </c>
      <c r="D72" s="78"/>
      <c r="E72" s="79"/>
      <c r="F72" s="80"/>
      <c r="G72" s="66"/>
      <c r="H72" s="66"/>
      <c r="I72" s="66"/>
      <c r="J72" s="66"/>
      <c r="K72" s="66"/>
      <c r="L72" s="66"/>
      <c r="M72" s="66"/>
      <c r="N72" s="78"/>
      <c r="O72" s="79"/>
      <c r="P72" s="80"/>
    </row>
    <row r="73" spans="1:16" ht="15.75" customHeight="1" x14ac:dyDescent="0.2">
      <c r="A73" s="72" t="s">
        <v>133</v>
      </c>
      <c r="B73" s="73">
        <v>36055</v>
      </c>
      <c r="C73" s="74">
        <f>100*B73/$B$68</f>
        <v>8.7877938506160351</v>
      </c>
      <c r="D73" s="78"/>
      <c r="E73" s="79"/>
      <c r="F73" s="80"/>
      <c r="G73" s="66"/>
      <c r="H73" s="66"/>
      <c r="I73" s="66"/>
      <c r="J73" s="66"/>
      <c r="K73" s="66"/>
      <c r="L73" s="66"/>
      <c r="M73" s="66"/>
      <c r="N73" s="78"/>
      <c r="O73" s="79"/>
      <c r="P73" s="80"/>
    </row>
    <row r="74" spans="1:16" ht="15.75" customHeight="1" x14ac:dyDescent="0.2">
      <c r="A74" s="72" t="s">
        <v>134</v>
      </c>
      <c r="B74" s="73">
        <v>7193</v>
      </c>
      <c r="C74" s="74">
        <f>100*B74/$B$68</f>
        <v>1.7531715758558075</v>
      </c>
      <c r="D74" s="81"/>
      <c r="E74" s="71"/>
      <c r="F74" s="71"/>
      <c r="G74" s="66"/>
      <c r="H74" s="66"/>
      <c r="I74" s="66"/>
      <c r="J74" s="66"/>
      <c r="K74" s="66"/>
      <c r="L74" s="66"/>
      <c r="M74" s="66"/>
      <c r="N74" s="81"/>
      <c r="O74" s="71"/>
      <c r="P74" s="71"/>
    </row>
    <row r="75" spans="1:16" ht="15.75" customHeight="1" x14ac:dyDescent="0.2">
      <c r="A75" s="82" t="s">
        <v>127</v>
      </c>
      <c r="B75" s="83">
        <v>350</v>
      </c>
      <c r="C75" s="84">
        <f t="shared" si="1"/>
        <v>8.5306555199434544E-2</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287570</v>
      </c>
      <c r="C10" s="44">
        <v>3541</v>
      </c>
      <c r="D10" s="68">
        <v>1.2467036816663086</v>
      </c>
      <c r="E10" s="44">
        <v>-17941</v>
      </c>
      <c r="F10" s="68">
        <v>-5.8724563109020629</v>
      </c>
      <c r="G10" s="44">
        <v>170534</v>
      </c>
      <c r="H10" s="44">
        <v>2819</v>
      </c>
      <c r="I10" s="68">
        <v>1.6808275944310289</v>
      </c>
      <c r="J10" s="44">
        <v>-10622</v>
      </c>
      <c r="K10" s="68">
        <v>-5.8634547020247743</v>
      </c>
      <c r="L10" s="44">
        <v>117036</v>
      </c>
      <c r="M10" s="44">
        <v>722</v>
      </c>
      <c r="N10" s="68">
        <v>0.62073353164709322</v>
      </c>
      <c r="O10" s="44">
        <v>-7319</v>
      </c>
      <c r="P10" s="68">
        <v>-5.8855695388203131</v>
      </c>
      <c r="R10" s="89"/>
    </row>
    <row r="11" spans="1:18" s="32" customFormat="1" ht="15.75" customHeight="1" x14ac:dyDescent="0.2">
      <c r="A11" s="46" t="s">
        <v>71</v>
      </c>
      <c r="B11" s="47">
        <v>18447</v>
      </c>
      <c r="C11" s="47">
        <v>90</v>
      </c>
      <c r="D11" s="48">
        <v>0.4902761889197581</v>
      </c>
      <c r="E11" s="47">
        <v>-2595</v>
      </c>
      <c r="F11" s="48">
        <v>-12.332477901340177</v>
      </c>
      <c r="G11" s="47">
        <v>8579</v>
      </c>
      <c r="H11" s="47">
        <v>77</v>
      </c>
      <c r="I11" s="48">
        <v>0.90566925429310752</v>
      </c>
      <c r="J11" s="47">
        <v>-1318</v>
      </c>
      <c r="K11" s="48">
        <v>-13.317166818227745</v>
      </c>
      <c r="L11" s="47">
        <v>9868</v>
      </c>
      <c r="M11" s="47">
        <v>13</v>
      </c>
      <c r="N11" s="48">
        <v>0.13191273465246067</v>
      </c>
      <c r="O11" s="47">
        <v>-1277</v>
      </c>
      <c r="P11" s="48">
        <v>-11.458052938537461</v>
      </c>
    </row>
    <row r="12" spans="1:18" s="32" customFormat="1" ht="15.75" customHeight="1" x14ac:dyDescent="0.2">
      <c r="A12" s="49" t="s">
        <v>72</v>
      </c>
      <c r="B12" s="50">
        <v>40354</v>
      </c>
      <c r="C12" s="50">
        <v>701</v>
      </c>
      <c r="D12" s="51">
        <v>1.7678359771013543</v>
      </c>
      <c r="E12" s="50">
        <v>-3993</v>
      </c>
      <c r="F12" s="51">
        <v>-9.0039912508174176</v>
      </c>
      <c r="G12" s="50">
        <v>20303</v>
      </c>
      <c r="H12" s="50">
        <v>448</v>
      </c>
      <c r="I12" s="51">
        <v>2.2563585998489044</v>
      </c>
      <c r="J12" s="50">
        <v>-2153</v>
      </c>
      <c r="K12" s="51">
        <v>-9.5876380477377978</v>
      </c>
      <c r="L12" s="50">
        <v>20051</v>
      </c>
      <c r="M12" s="50">
        <v>253</v>
      </c>
      <c r="N12" s="51">
        <v>1.2779068592787151</v>
      </c>
      <c r="O12" s="50">
        <v>-1840</v>
      </c>
      <c r="P12" s="51">
        <v>-8.4052807089671546</v>
      </c>
    </row>
    <row r="13" spans="1:18" s="32" customFormat="1" ht="15.75" customHeight="1" x14ac:dyDescent="0.2">
      <c r="A13" s="46" t="s">
        <v>73</v>
      </c>
      <c r="B13" s="47">
        <v>151586</v>
      </c>
      <c r="C13" s="47">
        <v>2064</v>
      </c>
      <c r="D13" s="48">
        <v>1.3803988710691404</v>
      </c>
      <c r="E13" s="47">
        <v>-11675</v>
      </c>
      <c r="F13" s="48">
        <v>-7.1511261109511759</v>
      </c>
      <c r="G13" s="47">
        <v>92268</v>
      </c>
      <c r="H13" s="47">
        <v>1805</v>
      </c>
      <c r="I13" s="48">
        <v>1.9952908924090511</v>
      </c>
      <c r="J13" s="47">
        <v>-7172</v>
      </c>
      <c r="K13" s="48">
        <v>-7.2123893805309738</v>
      </c>
      <c r="L13" s="47">
        <v>59318</v>
      </c>
      <c r="M13" s="47">
        <v>259</v>
      </c>
      <c r="N13" s="48">
        <v>0.43854450634111652</v>
      </c>
      <c r="O13" s="47">
        <v>-4503</v>
      </c>
      <c r="P13" s="48">
        <v>-7.0556713307532002</v>
      </c>
    </row>
    <row r="14" spans="1:18" s="32" customFormat="1" ht="15.75" customHeight="1" x14ac:dyDescent="0.2">
      <c r="A14" s="49" t="s">
        <v>74</v>
      </c>
      <c r="B14" s="50">
        <v>95630</v>
      </c>
      <c r="C14" s="50">
        <v>776</v>
      </c>
      <c r="D14" s="51">
        <v>0.81809939485946825</v>
      </c>
      <c r="E14" s="50">
        <v>-2273</v>
      </c>
      <c r="F14" s="51">
        <v>-2.321685750181302</v>
      </c>
      <c r="G14" s="50">
        <v>57963</v>
      </c>
      <c r="H14" s="50">
        <v>566</v>
      </c>
      <c r="I14" s="51">
        <v>0.98611425684269216</v>
      </c>
      <c r="J14" s="50">
        <v>-1297</v>
      </c>
      <c r="K14" s="51">
        <v>-2.1886601417482283</v>
      </c>
      <c r="L14" s="50">
        <v>37667</v>
      </c>
      <c r="M14" s="50">
        <v>210</v>
      </c>
      <c r="N14" s="51">
        <v>0.56064287049149697</v>
      </c>
      <c r="O14" s="50">
        <v>-976</v>
      </c>
      <c r="P14" s="51">
        <v>-2.5256838237196906</v>
      </c>
    </row>
    <row r="15" spans="1:18" s="32" customFormat="1" ht="15.75" customHeight="1" x14ac:dyDescent="0.2">
      <c r="A15" s="46" t="s">
        <v>75</v>
      </c>
      <c r="B15" s="47">
        <v>287570</v>
      </c>
      <c r="C15" s="47">
        <v>3541</v>
      </c>
      <c r="D15" s="48">
        <v>1.2467036816663086</v>
      </c>
      <c r="E15" s="47">
        <v>-17941</v>
      </c>
      <c r="F15" s="48">
        <v>-5.8724563109020629</v>
      </c>
      <c r="G15" s="47">
        <v>170534</v>
      </c>
      <c r="H15" s="47">
        <v>2819</v>
      </c>
      <c r="I15" s="48">
        <v>1.6808275944310289</v>
      </c>
      <c r="J15" s="47">
        <v>-10622</v>
      </c>
      <c r="K15" s="48">
        <v>-5.8634547020247743</v>
      </c>
      <c r="L15" s="47">
        <v>117036</v>
      </c>
      <c r="M15" s="47">
        <v>722</v>
      </c>
      <c r="N15" s="48">
        <v>0.62073353164709322</v>
      </c>
      <c r="O15" s="47">
        <v>-7319</v>
      </c>
      <c r="P15" s="48">
        <v>-5.8855695388203131</v>
      </c>
    </row>
    <row r="16" spans="1:18" s="32" customFormat="1" ht="15.75" customHeight="1" x14ac:dyDescent="0.2">
      <c r="A16" s="49" t="s">
        <v>76</v>
      </c>
      <c r="B16" s="50">
        <v>287570</v>
      </c>
      <c r="C16" s="50">
        <v>3541</v>
      </c>
      <c r="D16" s="51">
        <v>1.2467036816663086</v>
      </c>
      <c r="E16" s="50">
        <v>-17941</v>
      </c>
      <c r="F16" s="51">
        <v>-5.8724563109020629</v>
      </c>
      <c r="G16" s="50">
        <v>170534</v>
      </c>
      <c r="H16" s="50">
        <v>2819</v>
      </c>
      <c r="I16" s="51">
        <v>1.6808275944310289</v>
      </c>
      <c r="J16" s="50">
        <v>-10622</v>
      </c>
      <c r="K16" s="51">
        <v>-5.8634547020247743</v>
      </c>
      <c r="L16" s="50">
        <v>117036</v>
      </c>
      <c r="M16" s="50">
        <v>722</v>
      </c>
      <c r="N16" s="51">
        <v>0.62073353164709322</v>
      </c>
      <c r="O16" s="50">
        <v>-7319</v>
      </c>
      <c r="P16" s="51">
        <v>-5.8855695388203131</v>
      </c>
    </row>
    <row r="17" spans="1:18" s="32" customFormat="1" ht="25.5" customHeight="1" x14ac:dyDescent="0.2">
      <c r="A17" s="90" t="s">
        <v>77</v>
      </c>
      <c r="B17" s="44">
        <v>287570</v>
      </c>
      <c r="C17" s="44">
        <v>3541</v>
      </c>
      <c r="D17" s="68">
        <v>1.2467036816663086</v>
      </c>
      <c r="E17" s="44">
        <v>-17941</v>
      </c>
      <c r="F17" s="68">
        <v>-5.8724563109020629</v>
      </c>
      <c r="G17" s="44">
        <v>170534</v>
      </c>
      <c r="H17" s="44">
        <v>2819</v>
      </c>
      <c r="I17" s="68">
        <v>1.6808275944310289</v>
      </c>
      <c r="J17" s="44">
        <v>-10622</v>
      </c>
      <c r="K17" s="68">
        <v>-5.8634547020247743</v>
      </c>
      <c r="L17" s="44">
        <v>117036</v>
      </c>
      <c r="M17" s="44">
        <v>722</v>
      </c>
      <c r="N17" s="68">
        <v>0.62073353164709322</v>
      </c>
      <c r="O17" s="44">
        <v>-7319</v>
      </c>
      <c r="P17" s="68">
        <v>-5.8855695388203131</v>
      </c>
      <c r="R17" s="91"/>
    </row>
    <row r="18" spans="1:18" s="32" customFormat="1" ht="15.75" customHeight="1" x14ac:dyDescent="0.2">
      <c r="A18" s="46" t="s">
        <v>78</v>
      </c>
      <c r="B18" s="47">
        <v>171857</v>
      </c>
      <c r="C18" s="47">
        <v>2560</v>
      </c>
      <c r="D18" s="48">
        <v>1.5121354778879721</v>
      </c>
      <c r="E18" s="47">
        <v>-14887</v>
      </c>
      <c r="F18" s="48">
        <v>-7.9718759371117676</v>
      </c>
      <c r="G18" s="47">
        <v>95497</v>
      </c>
      <c r="H18" s="47">
        <v>2221</v>
      </c>
      <c r="I18" s="48">
        <v>2.3811055362579872</v>
      </c>
      <c r="J18" s="47">
        <v>-8932</v>
      </c>
      <c r="K18" s="48">
        <v>-8.5531796723132469</v>
      </c>
      <c r="L18" s="47">
        <v>76360</v>
      </c>
      <c r="M18" s="47">
        <v>339</v>
      </c>
      <c r="N18" s="48">
        <v>0.4459294142408019</v>
      </c>
      <c r="O18" s="47">
        <v>-5955</v>
      </c>
      <c r="P18" s="48">
        <v>-7.2344044220372954</v>
      </c>
    </row>
    <row r="19" spans="1:18" s="32" customFormat="1" ht="12.75" customHeight="1" x14ac:dyDescent="0.2">
      <c r="A19" s="53" t="s">
        <v>79</v>
      </c>
      <c r="B19" s="54">
        <v>128420</v>
      </c>
      <c r="C19" s="54">
        <v>2004</v>
      </c>
      <c r="D19" s="55">
        <v>1.5852423743829895</v>
      </c>
      <c r="E19" s="54">
        <v>-13265</v>
      </c>
      <c r="F19" s="55">
        <v>-9.3623178176941799</v>
      </c>
      <c r="G19" s="54">
        <v>70032</v>
      </c>
      <c r="H19" s="54">
        <v>1821</v>
      </c>
      <c r="I19" s="55">
        <v>2.6696573866385189</v>
      </c>
      <c r="J19" s="54">
        <v>-7818</v>
      </c>
      <c r="K19" s="55">
        <v>-10.042389210019268</v>
      </c>
      <c r="L19" s="54">
        <v>58388</v>
      </c>
      <c r="M19" s="54">
        <v>183</v>
      </c>
      <c r="N19" s="55">
        <v>0.31440597886779487</v>
      </c>
      <c r="O19" s="54">
        <v>-5447</v>
      </c>
      <c r="P19" s="55">
        <v>-8.5329364768543901</v>
      </c>
    </row>
    <row r="20" spans="1:18" s="32" customFormat="1" ht="12.75" customHeight="1" x14ac:dyDescent="0.2">
      <c r="A20" s="53" t="s">
        <v>80</v>
      </c>
      <c r="B20" s="54">
        <v>43437</v>
      </c>
      <c r="C20" s="54">
        <v>556</v>
      </c>
      <c r="D20" s="55">
        <v>1.2966115529022177</v>
      </c>
      <c r="E20" s="54">
        <v>-1622</v>
      </c>
      <c r="F20" s="55">
        <v>-3.5997248052553319</v>
      </c>
      <c r="G20" s="54">
        <v>25465</v>
      </c>
      <c r="H20" s="54">
        <v>400</v>
      </c>
      <c r="I20" s="55">
        <v>1.5958507879513266</v>
      </c>
      <c r="J20" s="54">
        <v>-1114</v>
      </c>
      <c r="K20" s="55">
        <v>-4.1912788291508329</v>
      </c>
      <c r="L20" s="54">
        <v>17972</v>
      </c>
      <c r="M20" s="54">
        <v>156</v>
      </c>
      <c r="N20" s="55">
        <v>0.87561742254153574</v>
      </c>
      <c r="O20" s="54">
        <v>-508</v>
      </c>
      <c r="P20" s="55">
        <v>-2.7489177489177488</v>
      </c>
    </row>
    <row r="21" spans="1:18" s="32" customFormat="1" ht="15.75" customHeight="1" x14ac:dyDescent="0.2">
      <c r="A21" s="46" t="s">
        <v>81</v>
      </c>
      <c r="B21" s="47">
        <v>115713</v>
      </c>
      <c r="C21" s="47">
        <v>981</v>
      </c>
      <c r="D21" s="48">
        <v>0.85503608409162224</v>
      </c>
      <c r="E21" s="47">
        <v>-3054</v>
      </c>
      <c r="F21" s="48">
        <v>-2.5714213544166307</v>
      </c>
      <c r="G21" s="47">
        <v>75037</v>
      </c>
      <c r="H21" s="47">
        <v>598</v>
      </c>
      <c r="I21" s="48">
        <v>0.80334233399159038</v>
      </c>
      <c r="J21" s="47">
        <v>-1690</v>
      </c>
      <c r="K21" s="48">
        <v>-2.202614464269423</v>
      </c>
      <c r="L21" s="47">
        <v>40676</v>
      </c>
      <c r="M21" s="47">
        <v>383</v>
      </c>
      <c r="N21" s="48">
        <v>0.95053731417367782</v>
      </c>
      <c r="O21" s="47">
        <v>-1364</v>
      </c>
      <c r="P21" s="48">
        <v>-3.2445290199809707</v>
      </c>
    </row>
    <row r="22" spans="1:18" s="32" customFormat="1" ht="12.75" customHeight="1" x14ac:dyDescent="0.2">
      <c r="A22" s="53" t="s">
        <v>82</v>
      </c>
      <c r="B22" s="54">
        <v>43076</v>
      </c>
      <c r="C22" s="54">
        <v>413</v>
      </c>
      <c r="D22" s="55">
        <v>0.96805194196376254</v>
      </c>
      <c r="E22" s="54">
        <v>-4060</v>
      </c>
      <c r="F22" s="55">
        <v>-8.6133740665308896</v>
      </c>
      <c r="G22" s="54">
        <v>26973</v>
      </c>
      <c r="H22" s="54">
        <v>210</v>
      </c>
      <c r="I22" s="55">
        <v>0.78466539625602516</v>
      </c>
      <c r="J22" s="54">
        <v>-2473</v>
      </c>
      <c r="K22" s="55">
        <v>-8.3984242341914008</v>
      </c>
      <c r="L22" s="54">
        <v>16103</v>
      </c>
      <c r="M22" s="54">
        <v>203</v>
      </c>
      <c r="N22" s="55">
        <v>1.2767295597484276</v>
      </c>
      <c r="O22" s="54">
        <v>-1587</v>
      </c>
      <c r="P22" s="55">
        <v>-8.9711701526286038</v>
      </c>
    </row>
    <row r="23" spans="1:18" s="32" customFormat="1" ht="12.75" customHeight="1" x14ac:dyDescent="0.2">
      <c r="A23" s="53" t="s">
        <v>83</v>
      </c>
      <c r="B23" s="54">
        <v>72637</v>
      </c>
      <c r="C23" s="54">
        <v>568</v>
      </c>
      <c r="D23" s="55">
        <v>0.7881335941944525</v>
      </c>
      <c r="E23" s="54">
        <v>1006</v>
      </c>
      <c r="F23" s="55">
        <v>1.4044198740768661</v>
      </c>
      <c r="G23" s="54">
        <v>48064</v>
      </c>
      <c r="H23" s="54">
        <v>388</v>
      </c>
      <c r="I23" s="55">
        <v>0.81382666331068043</v>
      </c>
      <c r="J23" s="54">
        <v>783</v>
      </c>
      <c r="K23" s="55">
        <v>1.6560563439859564</v>
      </c>
      <c r="L23" s="54">
        <v>24573</v>
      </c>
      <c r="M23" s="54">
        <v>180</v>
      </c>
      <c r="N23" s="55">
        <v>0.73791661542245723</v>
      </c>
      <c r="O23" s="54">
        <v>223</v>
      </c>
      <c r="P23" s="55">
        <v>0.91581108829568791</v>
      </c>
    </row>
    <row r="24" spans="1:18" s="32" customFormat="1" ht="24" customHeight="1" x14ac:dyDescent="0.2">
      <c r="A24" s="90" t="s">
        <v>84</v>
      </c>
      <c r="B24" s="44">
        <v>287570</v>
      </c>
      <c r="C24" s="44">
        <v>3541</v>
      </c>
      <c r="D24" s="68">
        <v>1.2467036816663086</v>
      </c>
      <c r="E24" s="44">
        <v>-17941</v>
      </c>
      <c r="F24" s="68">
        <v>-5.8724563109020629</v>
      </c>
      <c r="G24" s="44">
        <v>170534</v>
      </c>
      <c r="H24" s="44">
        <v>2819</v>
      </c>
      <c r="I24" s="68">
        <v>1.6808275944310289</v>
      </c>
      <c r="J24" s="44">
        <v>-10622</v>
      </c>
      <c r="K24" s="68">
        <v>-5.8634547020247743</v>
      </c>
      <c r="L24" s="44">
        <v>117036</v>
      </c>
      <c r="M24" s="44">
        <v>722</v>
      </c>
      <c r="N24" s="68">
        <v>0.62073353164709322</v>
      </c>
      <c r="O24" s="44">
        <v>-7319</v>
      </c>
      <c r="P24" s="68">
        <v>-5.8855695388203131</v>
      </c>
    </row>
    <row r="25" spans="1:18" s="32" customFormat="1" ht="15.75" customHeight="1" x14ac:dyDescent="0.2">
      <c r="A25" s="46" t="s">
        <v>85</v>
      </c>
      <c r="B25" s="47">
        <v>2023</v>
      </c>
      <c r="C25" s="47">
        <v>-68</v>
      </c>
      <c r="D25" s="48">
        <v>-3.2520325203252032</v>
      </c>
      <c r="E25" s="47">
        <v>-214</v>
      </c>
      <c r="F25" s="48">
        <v>-9.5663835493965124</v>
      </c>
      <c r="G25" s="47">
        <v>934</v>
      </c>
      <c r="H25" s="47">
        <v>-26</v>
      </c>
      <c r="I25" s="48">
        <v>-2.7083333333333335</v>
      </c>
      <c r="J25" s="47">
        <v>-60</v>
      </c>
      <c r="K25" s="48">
        <v>-6.0362173038229372</v>
      </c>
      <c r="L25" s="47">
        <v>1089</v>
      </c>
      <c r="M25" s="47">
        <v>-42</v>
      </c>
      <c r="N25" s="48">
        <v>-3.7135278514588861</v>
      </c>
      <c r="O25" s="47">
        <v>-154</v>
      </c>
      <c r="P25" s="48">
        <v>-12.389380530973451</v>
      </c>
    </row>
    <row r="26" spans="1:18" s="32" customFormat="1" ht="15.75" customHeight="1" x14ac:dyDescent="0.2">
      <c r="A26" s="49" t="s">
        <v>86</v>
      </c>
      <c r="B26" s="50">
        <v>15401</v>
      </c>
      <c r="C26" s="50">
        <v>-5</v>
      </c>
      <c r="D26" s="51">
        <v>-3.2454887706088537E-2</v>
      </c>
      <c r="E26" s="50">
        <v>-1254</v>
      </c>
      <c r="F26" s="51">
        <v>-7.5292704893425402</v>
      </c>
      <c r="G26" s="50">
        <v>7257</v>
      </c>
      <c r="H26" s="50">
        <v>22</v>
      </c>
      <c r="I26" s="51">
        <v>0.30407740152038698</v>
      </c>
      <c r="J26" s="50">
        <v>-641</v>
      </c>
      <c r="K26" s="51">
        <v>-8.1159787287920988</v>
      </c>
      <c r="L26" s="50">
        <v>8144</v>
      </c>
      <c r="M26" s="50">
        <v>-27</v>
      </c>
      <c r="N26" s="51">
        <v>-0.33043691102680212</v>
      </c>
      <c r="O26" s="50">
        <v>-613</v>
      </c>
      <c r="P26" s="51">
        <v>-7.0001141943587983</v>
      </c>
    </row>
    <row r="27" spans="1:18" s="32" customFormat="1" ht="15.75" customHeight="1" x14ac:dyDescent="0.2">
      <c r="A27" s="46" t="s">
        <v>87</v>
      </c>
      <c r="B27" s="47">
        <v>20765</v>
      </c>
      <c r="C27" s="47">
        <v>-351</v>
      </c>
      <c r="D27" s="48">
        <v>-1.6622466376207614</v>
      </c>
      <c r="E27" s="47">
        <v>-1754</v>
      </c>
      <c r="F27" s="48">
        <v>-7.7889781961898841</v>
      </c>
      <c r="G27" s="47">
        <v>3766</v>
      </c>
      <c r="H27" s="47">
        <v>41</v>
      </c>
      <c r="I27" s="48">
        <v>1.1006711409395973</v>
      </c>
      <c r="J27" s="47">
        <v>-206</v>
      </c>
      <c r="K27" s="48">
        <v>-5.1863041289023162</v>
      </c>
      <c r="L27" s="47">
        <v>16999</v>
      </c>
      <c r="M27" s="47">
        <v>-392</v>
      </c>
      <c r="N27" s="48">
        <v>-2.2540394456902995</v>
      </c>
      <c r="O27" s="47">
        <v>-1548</v>
      </c>
      <c r="P27" s="48">
        <v>-8.3463632932549743</v>
      </c>
    </row>
    <row r="28" spans="1:18" s="32" customFormat="1" ht="15.75" customHeight="1" x14ac:dyDescent="0.2">
      <c r="A28" s="49" t="s">
        <v>88</v>
      </c>
      <c r="B28" s="50">
        <v>230458</v>
      </c>
      <c r="C28" s="50">
        <v>4194</v>
      </c>
      <c r="D28" s="51">
        <v>1.8535869603648836</v>
      </c>
      <c r="E28" s="50">
        <v>-12517</v>
      </c>
      <c r="F28" s="51">
        <v>-5.15155880234592</v>
      </c>
      <c r="G28" s="50">
        <v>146075</v>
      </c>
      <c r="H28" s="50">
        <v>2932</v>
      </c>
      <c r="I28" s="51">
        <v>2.0483013490006496</v>
      </c>
      <c r="J28" s="50">
        <v>-8112</v>
      </c>
      <c r="K28" s="51">
        <v>-5.2611439356106544</v>
      </c>
      <c r="L28" s="50">
        <v>84383</v>
      </c>
      <c r="M28" s="50">
        <v>1262</v>
      </c>
      <c r="N28" s="51">
        <v>1.518268548260969</v>
      </c>
      <c r="O28" s="50">
        <v>-4405</v>
      </c>
      <c r="P28" s="51">
        <v>-4.9612560255890434</v>
      </c>
    </row>
    <row r="29" spans="1:18" s="32" customFormat="1" ht="15.75" customHeight="1" x14ac:dyDescent="0.2">
      <c r="A29" s="46" t="s">
        <v>89</v>
      </c>
      <c r="B29" s="47">
        <v>18923</v>
      </c>
      <c r="C29" s="47">
        <v>-229</v>
      </c>
      <c r="D29" s="48">
        <v>-1.1956975772765246</v>
      </c>
      <c r="E29" s="47">
        <v>-2202</v>
      </c>
      <c r="F29" s="48">
        <v>-10.423668639053254</v>
      </c>
      <c r="G29" s="47">
        <v>12502</v>
      </c>
      <c r="H29" s="47">
        <v>-150</v>
      </c>
      <c r="I29" s="48">
        <v>-1.1855833069870376</v>
      </c>
      <c r="J29" s="47">
        <v>-1603</v>
      </c>
      <c r="K29" s="48">
        <v>-11.364764267990074</v>
      </c>
      <c r="L29" s="47">
        <v>6421</v>
      </c>
      <c r="M29" s="47">
        <v>-79</v>
      </c>
      <c r="N29" s="48">
        <v>-1.2153846153846153</v>
      </c>
      <c r="O29" s="47">
        <v>-599</v>
      </c>
      <c r="P29" s="48">
        <v>-8.5327635327635321</v>
      </c>
    </row>
    <row r="30" spans="1:18" s="32" customFormat="1" ht="12.75" customHeight="1" x14ac:dyDescent="0.2">
      <c r="A30" s="43" t="s">
        <v>90</v>
      </c>
      <c r="B30" s="44">
        <v>287570</v>
      </c>
      <c r="C30" s="44">
        <v>3541</v>
      </c>
      <c r="D30" s="68">
        <v>1.2467036816663086</v>
      </c>
      <c r="E30" s="44">
        <v>-17941</v>
      </c>
      <c r="F30" s="68">
        <v>-5.8724563109020629</v>
      </c>
      <c r="G30" s="44">
        <v>170534</v>
      </c>
      <c r="H30" s="44">
        <v>2819</v>
      </c>
      <c r="I30" s="68">
        <v>1.6808275944310289</v>
      </c>
      <c r="J30" s="44">
        <v>-10622</v>
      </c>
      <c r="K30" s="68">
        <v>-5.8634547020247743</v>
      </c>
      <c r="L30" s="44">
        <v>117036</v>
      </c>
      <c r="M30" s="44">
        <v>722</v>
      </c>
      <c r="N30" s="68">
        <v>0.62073353164709322</v>
      </c>
      <c r="O30" s="44">
        <v>-7319</v>
      </c>
      <c r="P30" s="68">
        <v>-5.8855695388203131</v>
      </c>
    </row>
    <row r="31" spans="1:18" s="32" customFormat="1" ht="15.75" customHeight="1" x14ac:dyDescent="0.2">
      <c r="A31" s="46" t="s">
        <v>91</v>
      </c>
      <c r="B31" s="47">
        <v>112151</v>
      </c>
      <c r="C31" s="47">
        <v>1606</v>
      </c>
      <c r="D31" s="48">
        <v>1.4528020263241215</v>
      </c>
      <c r="E31" s="47">
        <v>-7763</v>
      </c>
      <c r="F31" s="48">
        <v>-6.4738062277965875</v>
      </c>
      <c r="G31" s="47">
        <v>63821</v>
      </c>
      <c r="H31" s="47">
        <v>1266</v>
      </c>
      <c r="I31" s="48">
        <v>2.0238190392454638</v>
      </c>
      <c r="J31" s="47">
        <v>-4269</v>
      </c>
      <c r="K31" s="48">
        <v>-6.2696431194007927</v>
      </c>
      <c r="L31" s="47">
        <v>48330</v>
      </c>
      <c r="M31" s="47">
        <v>340</v>
      </c>
      <c r="N31" s="48">
        <v>0.70848093352781827</v>
      </c>
      <c r="O31" s="47">
        <v>-3494</v>
      </c>
      <c r="P31" s="48">
        <v>-6.7420500154368632</v>
      </c>
    </row>
    <row r="32" spans="1:18" s="32" customFormat="1" ht="15.75" customHeight="1" x14ac:dyDescent="0.2">
      <c r="A32" s="46" t="s">
        <v>92</v>
      </c>
      <c r="B32" s="47">
        <v>116898</v>
      </c>
      <c r="C32" s="47">
        <v>1112</v>
      </c>
      <c r="D32" s="48">
        <v>0.96039244813708047</v>
      </c>
      <c r="E32" s="47">
        <v>-11143</v>
      </c>
      <c r="F32" s="48">
        <v>-8.7026811724369537</v>
      </c>
      <c r="G32" s="47">
        <v>69461</v>
      </c>
      <c r="H32" s="47">
        <v>935</v>
      </c>
      <c r="I32" s="48">
        <v>1.3644456118845403</v>
      </c>
      <c r="J32" s="47">
        <v>-6621</v>
      </c>
      <c r="K32" s="48">
        <v>-8.7024526169133303</v>
      </c>
      <c r="L32" s="47">
        <v>47437</v>
      </c>
      <c r="M32" s="47">
        <v>177</v>
      </c>
      <c r="N32" s="48">
        <v>0.37452391028353788</v>
      </c>
      <c r="O32" s="47">
        <v>-4522</v>
      </c>
      <c r="P32" s="48">
        <v>-8.7030158394118438</v>
      </c>
    </row>
    <row r="33" spans="1:16" s="32" customFormat="1" ht="12.75" customHeight="1" x14ac:dyDescent="0.2">
      <c r="A33" s="56" t="s">
        <v>93</v>
      </c>
      <c r="B33" s="54">
        <v>18659</v>
      </c>
      <c r="C33" s="54">
        <v>309</v>
      </c>
      <c r="D33" s="55">
        <v>1.6839237057220708</v>
      </c>
      <c r="E33" s="54">
        <v>-1144</v>
      </c>
      <c r="F33" s="55">
        <v>-5.77690248952179</v>
      </c>
      <c r="G33" s="54">
        <v>12359</v>
      </c>
      <c r="H33" s="54">
        <v>181</v>
      </c>
      <c r="I33" s="55">
        <v>1.4862867465922154</v>
      </c>
      <c r="J33" s="54">
        <v>-979</v>
      </c>
      <c r="K33" s="55">
        <v>-7.3399310241415501</v>
      </c>
      <c r="L33" s="54">
        <v>6300</v>
      </c>
      <c r="M33" s="54">
        <v>128</v>
      </c>
      <c r="N33" s="55">
        <v>2.0738820479585223</v>
      </c>
      <c r="O33" s="54">
        <v>-165</v>
      </c>
      <c r="P33" s="55">
        <v>-2.5522041763341066</v>
      </c>
    </row>
    <row r="34" spans="1:16" s="32" customFormat="1" ht="12.75" customHeight="1" x14ac:dyDescent="0.2">
      <c r="A34" s="56" t="s">
        <v>94</v>
      </c>
      <c r="B34" s="54">
        <v>98239</v>
      </c>
      <c r="C34" s="54">
        <v>803</v>
      </c>
      <c r="D34" s="55">
        <v>0.82413071144135641</v>
      </c>
      <c r="E34" s="54">
        <v>-9999</v>
      </c>
      <c r="F34" s="55">
        <v>-9.2379755723498214</v>
      </c>
      <c r="G34" s="54">
        <v>57102</v>
      </c>
      <c r="H34" s="54">
        <v>754</v>
      </c>
      <c r="I34" s="55">
        <v>1.338113153971747</v>
      </c>
      <c r="J34" s="54">
        <v>-5642</v>
      </c>
      <c r="K34" s="55">
        <v>-8.9920948616600782</v>
      </c>
      <c r="L34" s="54">
        <v>41137</v>
      </c>
      <c r="M34" s="54">
        <v>49</v>
      </c>
      <c r="N34" s="55">
        <v>0.11925623052959501</v>
      </c>
      <c r="O34" s="54">
        <v>-4357</v>
      </c>
      <c r="P34" s="55">
        <v>-9.5770870884072625</v>
      </c>
    </row>
    <row r="35" spans="1:16" s="32" customFormat="1" ht="15.75" customHeight="1" x14ac:dyDescent="0.2">
      <c r="A35" s="46" t="s">
        <v>95</v>
      </c>
      <c r="B35" s="47">
        <v>58521</v>
      </c>
      <c r="C35" s="47">
        <v>823</v>
      </c>
      <c r="D35" s="48">
        <v>1.4263925959305348</v>
      </c>
      <c r="E35" s="47">
        <v>965</v>
      </c>
      <c r="F35" s="48">
        <v>1.6766279797067205</v>
      </c>
      <c r="G35" s="47">
        <v>37252</v>
      </c>
      <c r="H35" s="47">
        <v>618</v>
      </c>
      <c r="I35" s="48">
        <v>1.686957471201616</v>
      </c>
      <c r="J35" s="47">
        <v>268</v>
      </c>
      <c r="K35" s="48">
        <v>0.72463768115942029</v>
      </c>
      <c r="L35" s="47">
        <v>21269</v>
      </c>
      <c r="M35" s="47">
        <v>205</v>
      </c>
      <c r="N35" s="48">
        <v>0.97322445879225217</v>
      </c>
      <c r="O35" s="47">
        <v>697</v>
      </c>
      <c r="P35" s="48">
        <v>3.3881003305463735</v>
      </c>
    </row>
    <row r="36" spans="1:16" s="32" customFormat="1" ht="12.75" customHeight="1" x14ac:dyDescent="0.2">
      <c r="A36" s="56" t="s">
        <v>96</v>
      </c>
      <c r="B36" s="54">
        <v>18257</v>
      </c>
      <c r="C36" s="54">
        <v>447</v>
      </c>
      <c r="D36" s="55">
        <v>2.5098259404828749</v>
      </c>
      <c r="E36" s="54">
        <v>558</v>
      </c>
      <c r="F36" s="55">
        <v>3.1527204926832026</v>
      </c>
      <c r="G36" s="54">
        <v>10932</v>
      </c>
      <c r="H36" s="54">
        <v>312</v>
      </c>
      <c r="I36" s="55">
        <v>2.9378531073446328</v>
      </c>
      <c r="J36" s="54">
        <v>114</v>
      </c>
      <c r="K36" s="55">
        <v>1.0537992235163616</v>
      </c>
      <c r="L36" s="54">
        <v>7325</v>
      </c>
      <c r="M36" s="54">
        <v>135</v>
      </c>
      <c r="N36" s="55">
        <v>1.8776077885952711</v>
      </c>
      <c r="O36" s="54">
        <v>444</v>
      </c>
      <c r="P36" s="55">
        <v>6.452550501380613</v>
      </c>
    </row>
    <row r="37" spans="1:16" s="32" customFormat="1" ht="12.75" customHeight="1" x14ac:dyDescent="0.2">
      <c r="A37" s="56" t="s">
        <v>97</v>
      </c>
      <c r="B37" s="54">
        <v>40264</v>
      </c>
      <c r="C37" s="54">
        <v>376</v>
      </c>
      <c r="D37" s="55">
        <v>0.94263939029281985</v>
      </c>
      <c r="E37" s="54">
        <v>407</v>
      </c>
      <c r="F37" s="55">
        <v>1.021150613443059</v>
      </c>
      <c r="G37" s="54">
        <v>26320</v>
      </c>
      <c r="H37" s="54">
        <v>306</v>
      </c>
      <c r="I37" s="55">
        <v>1.1762896901668332</v>
      </c>
      <c r="J37" s="54">
        <v>154</v>
      </c>
      <c r="K37" s="55">
        <v>0.58855002675227397</v>
      </c>
      <c r="L37" s="54">
        <v>13944</v>
      </c>
      <c r="M37" s="54">
        <v>70</v>
      </c>
      <c r="N37" s="55">
        <v>0.50454086781029261</v>
      </c>
      <c r="O37" s="54">
        <v>253</v>
      </c>
      <c r="P37" s="55">
        <v>1.8479292966182164</v>
      </c>
    </row>
    <row r="38" spans="1:16" s="32" customFormat="1" ht="12.75" customHeight="1" x14ac:dyDescent="0.2">
      <c r="A38" s="43" t="s">
        <v>99</v>
      </c>
      <c r="B38" s="44">
        <v>287570</v>
      </c>
      <c r="C38" s="44">
        <v>3541</v>
      </c>
      <c r="D38" s="68">
        <v>1.2467036816663086</v>
      </c>
      <c r="E38" s="44">
        <v>-17941</v>
      </c>
      <c r="F38" s="68">
        <v>-5.8724563109020629</v>
      </c>
      <c r="G38" s="44">
        <v>170534</v>
      </c>
      <c r="H38" s="44">
        <v>2819</v>
      </c>
      <c r="I38" s="68">
        <v>1.6808275944310289</v>
      </c>
      <c r="J38" s="44">
        <v>-10622</v>
      </c>
      <c r="K38" s="68">
        <v>-5.8634547020247743</v>
      </c>
      <c r="L38" s="44">
        <v>117036</v>
      </c>
      <c r="M38" s="44">
        <v>722</v>
      </c>
      <c r="N38" s="68">
        <v>0.62073353164709322</v>
      </c>
      <c r="O38" s="44">
        <v>-7319</v>
      </c>
      <c r="P38" s="68">
        <v>-5.8855695388203131</v>
      </c>
    </row>
    <row r="39" spans="1:16" s="32" customFormat="1" ht="15.75" customHeight="1" x14ac:dyDescent="0.2">
      <c r="A39" s="46" t="s">
        <v>100</v>
      </c>
      <c r="B39" s="47">
        <v>5723</v>
      </c>
      <c r="C39" s="47">
        <v>39</v>
      </c>
      <c r="D39" s="48">
        <v>0.68613652357494725</v>
      </c>
      <c r="E39" s="47">
        <v>-95</v>
      </c>
      <c r="F39" s="48">
        <v>-1.6328635269852183</v>
      </c>
      <c r="G39" s="47">
        <v>2154</v>
      </c>
      <c r="H39" s="47">
        <v>2</v>
      </c>
      <c r="I39" s="48">
        <v>9.2936802973977689E-2</v>
      </c>
      <c r="J39" s="47">
        <v>49</v>
      </c>
      <c r="K39" s="48">
        <v>2.3277909738717342</v>
      </c>
      <c r="L39" s="47">
        <v>3569</v>
      </c>
      <c r="M39" s="47">
        <v>37</v>
      </c>
      <c r="N39" s="48">
        <v>1.0475651189127972</v>
      </c>
      <c r="O39" s="47">
        <v>-144</v>
      </c>
      <c r="P39" s="48">
        <v>-3.8782655534608135</v>
      </c>
    </row>
    <row r="40" spans="1:16" s="32" customFormat="1" ht="15.75" customHeight="1" x14ac:dyDescent="0.2">
      <c r="A40" s="49" t="s">
        <v>101</v>
      </c>
      <c r="B40" s="50">
        <v>8454</v>
      </c>
      <c r="C40" s="50">
        <v>-94</v>
      </c>
      <c r="D40" s="51">
        <v>-1.0996724379971923</v>
      </c>
      <c r="E40" s="50">
        <v>-713</v>
      </c>
      <c r="F40" s="51">
        <v>-7.7778989854914364</v>
      </c>
      <c r="G40" s="50">
        <v>6656</v>
      </c>
      <c r="H40" s="50">
        <v>-94</v>
      </c>
      <c r="I40" s="51">
        <v>-1.3925925925925926</v>
      </c>
      <c r="J40" s="50">
        <v>-528</v>
      </c>
      <c r="K40" s="51">
        <v>-7.3496659242761693</v>
      </c>
      <c r="L40" s="50">
        <v>1798</v>
      </c>
      <c r="M40" s="50">
        <v>0</v>
      </c>
      <c r="N40" s="51">
        <v>0</v>
      </c>
      <c r="O40" s="50">
        <v>-185</v>
      </c>
      <c r="P40" s="51">
        <v>-9.3292990418557746</v>
      </c>
    </row>
    <row r="41" spans="1:16" s="32" customFormat="1" ht="15.75" customHeight="1" x14ac:dyDescent="0.2">
      <c r="A41" s="46" t="s">
        <v>102</v>
      </c>
      <c r="B41" s="47">
        <v>30437</v>
      </c>
      <c r="C41" s="47">
        <v>396</v>
      </c>
      <c r="D41" s="48">
        <v>1.3181984621017941</v>
      </c>
      <c r="E41" s="47">
        <v>1015</v>
      </c>
      <c r="F41" s="48">
        <v>3.4497994697845149</v>
      </c>
      <c r="G41" s="47">
        <v>16454</v>
      </c>
      <c r="H41" s="47">
        <v>403</v>
      </c>
      <c r="I41" s="48">
        <v>2.5107469939567628</v>
      </c>
      <c r="J41" s="47">
        <v>414</v>
      </c>
      <c r="K41" s="48">
        <v>2.5810473815461346</v>
      </c>
      <c r="L41" s="47">
        <v>13983</v>
      </c>
      <c r="M41" s="47">
        <v>-7</v>
      </c>
      <c r="N41" s="48">
        <v>-5.0035739814152963E-2</v>
      </c>
      <c r="O41" s="47">
        <v>601</v>
      </c>
      <c r="P41" s="48">
        <v>4.4911074577791066</v>
      </c>
    </row>
    <row r="42" spans="1:16" s="32" customFormat="1" ht="15.75" customHeight="1" x14ac:dyDescent="0.2">
      <c r="A42" s="49" t="s">
        <v>103</v>
      </c>
      <c r="B42" s="50">
        <v>28753</v>
      </c>
      <c r="C42" s="50">
        <v>463</v>
      </c>
      <c r="D42" s="51">
        <v>1.6366207140332274</v>
      </c>
      <c r="E42" s="50">
        <v>135</v>
      </c>
      <c r="F42" s="51">
        <v>0.47173107834230205</v>
      </c>
      <c r="G42" s="50">
        <v>13580</v>
      </c>
      <c r="H42" s="50">
        <v>264</v>
      </c>
      <c r="I42" s="51">
        <v>1.9825773505557225</v>
      </c>
      <c r="J42" s="50">
        <v>-169</v>
      </c>
      <c r="K42" s="51">
        <v>-1.2291803040221108</v>
      </c>
      <c r="L42" s="50">
        <v>15173</v>
      </c>
      <c r="M42" s="50">
        <v>199</v>
      </c>
      <c r="N42" s="51">
        <v>1.3289702150394016</v>
      </c>
      <c r="O42" s="50">
        <v>304</v>
      </c>
      <c r="P42" s="51">
        <v>2.044522160199072</v>
      </c>
    </row>
    <row r="43" spans="1:16" s="32" customFormat="1" ht="15.75" customHeight="1" x14ac:dyDescent="0.2">
      <c r="A43" s="46" t="s">
        <v>104</v>
      </c>
      <c r="B43" s="47">
        <v>32178</v>
      </c>
      <c r="C43" s="47">
        <v>525</v>
      </c>
      <c r="D43" s="48">
        <v>1.658610558240925</v>
      </c>
      <c r="E43" s="47">
        <v>-1472</v>
      </c>
      <c r="F43" s="48">
        <v>-4.3744427934621095</v>
      </c>
      <c r="G43" s="47">
        <v>25519</v>
      </c>
      <c r="H43" s="47">
        <v>454</v>
      </c>
      <c r="I43" s="48">
        <v>1.8112906443247556</v>
      </c>
      <c r="J43" s="47">
        <v>-1022</v>
      </c>
      <c r="K43" s="48">
        <v>-3.8506461700764856</v>
      </c>
      <c r="L43" s="47">
        <v>6659</v>
      </c>
      <c r="M43" s="47">
        <v>71</v>
      </c>
      <c r="N43" s="48">
        <v>1.0777170613236187</v>
      </c>
      <c r="O43" s="47">
        <v>-450</v>
      </c>
      <c r="P43" s="48">
        <v>-6.330004220002813</v>
      </c>
    </row>
    <row r="44" spans="1:16" s="32" customFormat="1" ht="15.75" customHeight="1" x14ac:dyDescent="0.2">
      <c r="A44" s="49" t="s">
        <v>105</v>
      </c>
      <c r="B44" s="50">
        <v>12029</v>
      </c>
      <c r="C44" s="50">
        <v>244</v>
      </c>
      <c r="D44" s="51">
        <v>2.0704285108188376</v>
      </c>
      <c r="E44" s="50">
        <v>-623</v>
      </c>
      <c r="F44" s="51">
        <v>-4.9241226683528296</v>
      </c>
      <c r="G44" s="50">
        <v>9685</v>
      </c>
      <c r="H44" s="50">
        <v>207</v>
      </c>
      <c r="I44" s="51">
        <v>2.1840050643595696</v>
      </c>
      <c r="J44" s="50">
        <v>-473</v>
      </c>
      <c r="K44" s="51">
        <v>-4.6564284307934631</v>
      </c>
      <c r="L44" s="50">
        <v>2344</v>
      </c>
      <c r="M44" s="50">
        <v>37</v>
      </c>
      <c r="N44" s="51">
        <v>1.6038144776766363</v>
      </c>
      <c r="O44" s="50">
        <v>-150</v>
      </c>
      <c r="P44" s="51">
        <v>-6.0144346431435443</v>
      </c>
    </row>
    <row r="45" spans="1:16" s="32" customFormat="1" ht="15.75" customHeight="1" x14ac:dyDescent="0.2">
      <c r="A45" s="46" t="s">
        <v>106</v>
      </c>
      <c r="B45" s="47">
        <v>43771</v>
      </c>
      <c r="C45" s="47">
        <v>1024</v>
      </c>
      <c r="D45" s="48">
        <v>2.3954897419701968</v>
      </c>
      <c r="E45" s="47">
        <v>-4337</v>
      </c>
      <c r="F45" s="48">
        <v>-9.0151326182755476</v>
      </c>
      <c r="G45" s="47">
        <v>31325</v>
      </c>
      <c r="H45" s="47">
        <v>780</v>
      </c>
      <c r="I45" s="48">
        <v>2.5536094287117366</v>
      </c>
      <c r="J45" s="47">
        <v>-3014</v>
      </c>
      <c r="K45" s="48">
        <v>-8.7771921139229452</v>
      </c>
      <c r="L45" s="47">
        <v>12446</v>
      </c>
      <c r="M45" s="47">
        <v>244</v>
      </c>
      <c r="N45" s="48">
        <v>1.9996721848877232</v>
      </c>
      <c r="O45" s="47">
        <v>-1323</v>
      </c>
      <c r="P45" s="48">
        <v>-9.6085409252669045</v>
      </c>
    </row>
    <row r="46" spans="1:16" s="32" customFormat="1" ht="22.5" x14ac:dyDescent="0.2">
      <c r="A46" s="49" t="s">
        <v>107</v>
      </c>
      <c r="B46" s="50">
        <v>21446</v>
      </c>
      <c r="C46" s="50">
        <v>515</v>
      </c>
      <c r="D46" s="51">
        <v>2.4604653384931443</v>
      </c>
      <c r="E46" s="50">
        <v>-969</v>
      </c>
      <c r="F46" s="51">
        <v>-4.3229979924157931</v>
      </c>
      <c r="G46" s="50">
        <v>16927</v>
      </c>
      <c r="H46" s="50">
        <v>427</v>
      </c>
      <c r="I46" s="51">
        <v>2.5878787878787879</v>
      </c>
      <c r="J46" s="50">
        <v>-825</v>
      </c>
      <c r="K46" s="51">
        <v>-4.6473636773321312</v>
      </c>
      <c r="L46" s="50">
        <v>4519</v>
      </c>
      <c r="M46" s="50">
        <v>88</v>
      </c>
      <c r="N46" s="51">
        <v>1.9860076732114647</v>
      </c>
      <c r="O46" s="50">
        <v>-144</v>
      </c>
      <c r="P46" s="51">
        <v>-3.0881406819644006</v>
      </c>
    </row>
    <row r="47" spans="1:16" s="32" customFormat="1" ht="15.75" customHeight="1" x14ac:dyDescent="0.2">
      <c r="A47" s="46" t="s">
        <v>108</v>
      </c>
      <c r="B47" s="47">
        <v>3212</v>
      </c>
      <c r="C47" s="47">
        <v>0</v>
      </c>
      <c r="D47" s="48">
        <v>0</v>
      </c>
      <c r="E47" s="47">
        <v>-387</v>
      </c>
      <c r="F47" s="48">
        <v>-10.752986940816893</v>
      </c>
      <c r="G47" s="47">
        <v>945</v>
      </c>
      <c r="H47" s="47">
        <v>0</v>
      </c>
      <c r="I47" s="48">
        <v>0</v>
      </c>
      <c r="J47" s="47">
        <v>-98</v>
      </c>
      <c r="K47" s="48">
        <v>-9.3959731543624159</v>
      </c>
      <c r="L47" s="47">
        <v>2267</v>
      </c>
      <c r="M47" s="47">
        <v>0</v>
      </c>
      <c r="N47" s="48">
        <v>0</v>
      </c>
      <c r="O47" s="47">
        <v>-289</v>
      </c>
      <c r="P47" s="48">
        <v>-11.306729264475743</v>
      </c>
    </row>
    <row r="48" spans="1:16" s="32" customFormat="1" ht="22.5" x14ac:dyDescent="0.2">
      <c r="A48" s="49" t="s">
        <v>109</v>
      </c>
      <c r="B48" s="50">
        <v>3012</v>
      </c>
      <c r="C48" s="50">
        <v>-27</v>
      </c>
      <c r="D48" s="51">
        <v>-0.88845014807502465</v>
      </c>
      <c r="E48" s="50">
        <v>-354</v>
      </c>
      <c r="F48" s="51">
        <v>-10.516934046345812</v>
      </c>
      <c r="G48" s="50">
        <v>732</v>
      </c>
      <c r="H48" s="50">
        <v>12</v>
      </c>
      <c r="I48" s="51">
        <v>1.6666666666666667</v>
      </c>
      <c r="J48" s="50">
        <v>-82</v>
      </c>
      <c r="K48" s="51">
        <v>-10.073710073710073</v>
      </c>
      <c r="L48" s="50">
        <v>2280</v>
      </c>
      <c r="M48" s="50">
        <v>-39</v>
      </c>
      <c r="N48" s="51">
        <v>-1.6817593790426908</v>
      </c>
      <c r="O48" s="50">
        <v>-272</v>
      </c>
      <c r="P48" s="51">
        <v>-10.658307210031348</v>
      </c>
    </row>
    <row r="49" spans="1:16" s="32" customFormat="1" ht="22.5" x14ac:dyDescent="0.2">
      <c r="A49" s="46" t="s">
        <v>110</v>
      </c>
      <c r="B49" s="47">
        <v>13346</v>
      </c>
      <c r="C49" s="47">
        <v>-219</v>
      </c>
      <c r="D49" s="48">
        <v>-1.6144489495023959</v>
      </c>
      <c r="E49" s="47">
        <v>-1472</v>
      </c>
      <c r="F49" s="48">
        <v>-9.9338642191928734</v>
      </c>
      <c r="G49" s="47">
        <v>202</v>
      </c>
      <c r="H49" s="47">
        <v>-7</v>
      </c>
      <c r="I49" s="48">
        <v>-3.3492822966507179</v>
      </c>
      <c r="J49" s="47">
        <v>-29</v>
      </c>
      <c r="K49" s="48">
        <v>-12.554112554112555</v>
      </c>
      <c r="L49" s="47">
        <v>13144</v>
      </c>
      <c r="M49" s="47">
        <v>-212</v>
      </c>
      <c r="N49" s="48">
        <v>-1.5873015873015872</v>
      </c>
      <c r="O49" s="47">
        <v>-1443</v>
      </c>
      <c r="P49" s="48">
        <v>-9.8923699184205116</v>
      </c>
    </row>
    <row r="50" spans="1:16" s="32" customFormat="1" ht="21.75" customHeight="1" x14ac:dyDescent="0.2">
      <c r="A50" s="49" t="s">
        <v>111</v>
      </c>
      <c r="B50" s="50">
        <v>9591</v>
      </c>
      <c r="C50" s="50">
        <v>-49</v>
      </c>
      <c r="D50" s="51">
        <v>-0.50829875518672196</v>
      </c>
      <c r="E50" s="50">
        <v>-802</v>
      </c>
      <c r="F50" s="51">
        <v>-7.7167324160492639</v>
      </c>
      <c r="G50" s="50">
        <v>1653</v>
      </c>
      <c r="H50" s="50">
        <v>-17</v>
      </c>
      <c r="I50" s="51">
        <v>-1.0179640718562875</v>
      </c>
      <c r="J50" s="50">
        <v>-221</v>
      </c>
      <c r="K50" s="51">
        <v>-11.792956243329776</v>
      </c>
      <c r="L50" s="50">
        <v>7938</v>
      </c>
      <c r="M50" s="50">
        <v>-32</v>
      </c>
      <c r="N50" s="51">
        <v>-0.40150564617314932</v>
      </c>
      <c r="O50" s="50">
        <v>-581</v>
      </c>
      <c r="P50" s="51">
        <v>-6.820049301561216</v>
      </c>
    </row>
    <row r="51" spans="1:16" s="32" customFormat="1" ht="22.5" x14ac:dyDescent="0.2">
      <c r="A51" s="46" t="s">
        <v>112</v>
      </c>
      <c r="B51" s="47">
        <v>2614</v>
      </c>
      <c r="C51" s="47">
        <v>14</v>
      </c>
      <c r="D51" s="48">
        <v>0.53846153846153844</v>
      </c>
      <c r="E51" s="47">
        <v>-242</v>
      </c>
      <c r="F51" s="48">
        <v>-8.473389355742297</v>
      </c>
      <c r="G51" s="47">
        <v>1362</v>
      </c>
      <c r="H51" s="47">
        <v>14</v>
      </c>
      <c r="I51" s="48">
        <v>1.0385756676557865</v>
      </c>
      <c r="J51" s="47">
        <v>-185</v>
      </c>
      <c r="K51" s="48">
        <v>-11.958629605688429</v>
      </c>
      <c r="L51" s="47">
        <v>1252</v>
      </c>
      <c r="M51" s="47">
        <v>0</v>
      </c>
      <c r="N51" s="48">
        <v>0</v>
      </c>
      <c r="O51" s="47">
        <v>-57</v>
      </c>
      <c r="P51" s="48">
        <v>-4.3544690603514136</v>
      </c>
    </row>
    <row r="52" spans="1:16" s="32" customFormat="1" ht="15.75" customHeight="1" x14ac:dyDescent="0.2">
      <c r="A52" s="49" t="s">
        <v>113</v>
      </c>
      <c r="B52" s="50">
        <v>7408</v>
      </c>
      <c r="C52" s="50">
        <v>64</v>
      </c>
      <c r="D52" s="51">
        <v>0.8714596949891068</v>
      </c>
      <c r="E52" s="50">
        <v>-789</v>
      </c>
      <c r="F52" s="51">
        <v>-9.6254727339270456</v>
      </c>
      <c r="G52" s="50">
        <v>527</v>
      </c>
      <c r="H52" s="50">
        <v>11</v>
      </c>
      <c r="I52" s="51">
        <v>2.1317829457364339</v>
      </c>
      <c r="J52" s="50">
        <v>-36</v>
      </c>
      <c r="K52" s="51">
        <v>-6.3943161634103021</v>
      </c>
      <c r="L52" s="50">
        <v>6881</v>
      </c>
      <c r="M52" s="50">
        <v>53</v>
      </c>
      <c r="N52" s="51">
        <v>0.77621558289396597</v>
      </c>
      <c r="O52" s="50">
        <v>-753</v>
      </c>
      <c r="P52" s="51">
        <v>-9.8637673565627448</v>
      </c>
    </row>
    <row r="53" spans="1:16" s="32" customFormat="1" ht="22.5" x14ac:dyDescent="0.2">
      <c r="A53" s="46" t="s">
        <v>114</v>
      </c>
      <c r="B53" s="47">
        <v>38013</v>
      </c>
      <c r="C53" s="47">
        <v>229</v>
      </c>
      <c r="D53" s="48">
        <v>0.60607664619944945</v>
      </c>
      <c r="E53" s="47">
        <v>-3710</v>
      </c>
      <c r="F53" s="48">
        <v>-8.8919780456822384</v>
      </c>
      <c r="G53" s="47">
        <v>32412</v>
      </c>
      <c r="H53" s="47">
        <v>178</v>
      </c>
      <c r="I53" s="48">
        <v>0.55221195011478563</v>
      </c>
      <c r="J53" s="47">
        <v>-3092</v>
      </c>
      <c r="K53" s="48">
        <v>-8.7088778729157283</v>
      </c>
      <c r="L53" s="47">
        <v>5601</v>
      </c>
      <c r="M53" s="47">
        <v>51</v>
      </c>
      <c r="N53" s="48">
        <v>0.91891891891891897</v>
      </c>
      <c r="O53" s="47">
        <v>-618</v>
      </c>
      <c r="P53" s="48">
        <v>-9.9372889532079114</v>
      </c>
    </row>
    <row r="54" spans="1:16" s="32" customFormat="1" ht="22.5" x14ac:dyDescent="0.2">
      <c r="A54" s="49" t="s">
        <v>115</v>
      </c>
      <c r="B54" s="50">
        <v>27502</v>
      </c>
      <c r="C54" s="50">
        <v>411</v>
      </c>
      <c r="D54" s="51">
        <v>1.5171090029899228</v>
      </c>
      <c r="E54" s="50">
        <v>-3120</v>
      </c>
      <c r="F54" s="51">
        <v>-10.188753183985369</v>
      </c>
      <c r="G54" s="50">
        <v>10381</v>
      </c>
      <c r="H54" s="50">
        <v>181</v>
      </c>
      <c r="I54" s="51">
        <v>1.7745098039215685</v>
      </c>
      <c r="J54" s="50">
        <v>-1312</v>
      </c>
      <c r="K54" s="51">
        <v>-11.220388266484221</v>
      </c>
      <c r="L54" s="50">
        <v>17121</v>
      </c>
      <c r="M54" s="50">
        <v>230</v>
      </c>
      <c r="N54" s="51">
        <v>1.3616718962761234</v>
      </c>
      <c r="O54" s="50">
        <v>-1808</v>
      </c>
      <c r="P54" s="51">
        <v>-9.551481853241059</v>
      </c>
    </row>
    <row r="55" spans="1:16" s="32" customFormat="1" ht="15.75" customHeight="1" x14ac:dyDescent="0.2">
      <c r="A55" s="46" t="s">
        <v>116</v>
      </c>
      <c r="B55" s="47">
        <v>81</v>
      </c>
      <c r="C55" s="47">
        <v>6</v>
      </c>
      <c r="D55" s="48">
        <v>8</v>
      </c>
      <c r="E55" s="47">
        <v>-6</v>
      </c>
      <c r="F55" s="48">
        <v>-6.8965517241379306</v>
      </c>
      <c r="G55" s="47">
        <v>20</v>
      </c>
      <c r="H55" s="47">
        <v>4</v>
      </c>
      <c r="I55" s="48">
        <v>25</v>
      </c>
      <c r="J55" s="47">
        <v>1</v>
      </c>
      <c r="K55" s="48">
        <v>5.2631578947368425</v>
      </c>
      <c r="L55" s="47">
        <v>61</v>
      </c>
      <c r="M55" s="47">
        <v>2</v>
      </c>
      <c r="N55" s="48">
        <v>3.3898305084745761</v>
      </c>
      <c r="O55" s="47">
        <v>-7</v>
      </c>
      <c r="P55" s="48">
        <v>-10.294117647058824</v>
      </c>
    </row>
    <row r="56" spans="1:16" x14ac:dyDescent="0.2">
      <c r="A56" s="43" t="s">
        <v>117</v>
      </c>
      <c r="B56" s="44">
        <v>287570</v>
      </c>
      <c r="C56" s="44">
        <v>3541</v>
      </c>
      <c r="D56" s="68">
        <v>1.2467036816663086</v>
      </c>
      <c r="E56" s="44">
        <v>-17941</v>
      </c>
      <c r="F56" s="68">
        <v>-5.8724563109020629</v>
      </c>
      <c r="G56" s="44">
        <v>170534</v>
      </c>
      <c r="H56" s="44">
        <v>2819</v>
      </c>
      <c r="I56" s="68">
        <v>1.6808275944310289</v>
      </c>
      <c r="J56" s="44">
        <v>-10622</v>
      </c>
      <c r="K56" s="68">
        <v>-5.8634547020247743</v>
      </c>
      <c r="L56" s="44">
        <v>117036</v>
      </c>
      <c r="M56" s="44">
        <v>722</v>
      </c>
      <c r="N56" s="68">
        <v>0.62073353164709322</v>
      </c>
      <c r="O56" s="44">
        <v>-7319</v>
      </c>
      <c r="P56" s="68">
        <v>-5.8855695388203131</v>
      </c>
    </row>
    <row r="57" spans="1:16" ht="15.75" customHeight="1" x14ac:dyDescent="0.2">
      <c r="A57" s="49" t="s">
        <v>118</v>
      </c>
      <c r="B57" s="50">
        <v>236280</v>
      </c>
      <c r="C57" s="50">
        <v>2379</v>
      </c>
      <c r="D57" s="51">
        <v>1.0170969769261353</v>
      </c>
      <c r="E57" s="50">
        <v>-14758</v>
      </c>
      <c r="F57" s="51">
        <v>-5.8787912586939033</v>
      </c>
      <c r="G57" s="50">
        <v>140836</v>
      </c>
      <c r="H57" s="50">
        <v>1871</v>
      </c>
      <c r="I57" s="51">
        <v>1.346382182563955</v>
      </c>
      <c r="J57" s="50">
        <v>-8719</v>
      </c>
      <c r="K57" s="51">
        <v>-5.8299622212563937</v>
      </c>
      <c r="L57" s="50">
        <v>95444</v>
      </c>
      <c r="M57" s="50">
        <v>508</v>
      </c>
      <c r="N57" s="51">
        <v>0.53509732872672111</v>
      </c>
      <c r="O57" s="50">
        <v>-6039</v>
      </c>
      <c r="P57" s="51">
        <v>-5.9507503719834851</v>
      </c>
    </row>
    <row r="58" spans="1:16" ht="15.75" customHeight="1" x14ac:dyDescent="0.2">
      <c r="A58" s="92" t="s">
        <v>119</v>
      </c>
      <c r="B58" s="58">
        <v>51290</v>
      </c>
      <c r="C58" s="58">
        <v>1162</v>
      </c>
      <c r="D58" s="59">
        <v>2.3180657516757104</v>
      </c>
      <c r="E58" s="58">
        <v>-3183</v>
      </c>
      <c r="F58" s="59">
        <v>-5.8432617994235674</v>
      </c>
      <c r="G58" s="58">
        <v>29698</v>
      </c>
      <c r="H58" s="58">
        <v>948</v>
      </c>
      <c r="I58" s="59">
        <v>3.2973913043478262</v>
      </c>
      <c r="J58" s="58">
        <v>-1903</v>
      </c>
      <c r="K58" s="59">
        <v>-6.0219613303376471</v>
      </c>
      <c r="L58" s="58">
        <v>21592</v>
      </c>
      <c r="M58" s="58">
        <v>214</v>
      </c>
      <c r="N58" s="59">
        <v>1.0010290953316494</v>
      </c>
      <c r="O58" s="58">
        <v>-1280</v>
      </c>
      <c r="P58" s="59">
        <v>-5.5963623644630989</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284029</v>
      </c>
      <c r="C61" s="68">
        <f>100*B61/$B$61</f>
        <v>100</v>
      </c>
      <c r="D61" s="70"/>
      <c r="E61" s="96">
        <v>377444</v>
      </c>
      <c r="F61" s="70"/>
      <c r="N61" s="70"/>
      <c r="O61" s="96"/>
      <c r="P61" s="70"/>
    </row>
    <row r="62" spans="1:16" s="32" customFormat="1" ht="22.5" x14ac:dyDescent="0.2">
      <c r="A62" s="97" t="s">
        <v>139</v>
      </c>
      <c r="B62" s="71">
        <v>247856</v>
      </c>
      <c r="C62" s="98">
        <f t="shared" ref="C62:C67" si="0">100*B62/$B$61</f>
        <v>87.264328642497773</v>
      </c>
      <c r="D62" s="71"/>
      <c r="E62" s="99"/>
      <c r="F62" s="71"/>
      <c r="N62" s="71"/>
      <c r="O62" s="99"/>
      <c r="P62" s="71"/>
    </row>
    <row r="63" spans="1:16" s="32" customFormat="1" ht="15.75" customHeight="1" x14ac:dyDescent="0.2">
      <c r="A63" s="97" t="s">
        <v>140</v>
      </c>
      <c r="B63" s="71">
        <f>SUM(B64:B67)</f>
        <v>36173</v>
      </c>
      <c r="C63" s="98">
        <f>100*B63/B61</f>
        <v>12.735671357502227</v>
      </c>
      <c r="D63" s="71"/>
      <c r="E63" s="99"/>
      <c r="F63" s="71"/>
      <c r="N63" s="71"/>
      <c r="O63" s="99"/>
      <c r="P63" s="71"/>
    </row>
    <row r="64" spans="1:16" s="32" customFormat="1" ht="15.75" customHeight="1" x14ac:dyDescent="0.2">
      <c r="A64" s="72" t="s">
        <v>125</v>
      </c>
      <c r="B64" s="73">
        <v>17756</v>
      </c>
      <c r="C64" s="74">
        <f t="shared" si="0"/>
        <v>6.2514743212840944</v>
      </c>
      <c r="D64" s="71"/>
      <c r="E64" s="99"/>
      <c r="F64" s="71"/>
      <c r="N64" s="71"/>
      <c r="O64" s="99"/>
      <c r="P64" s="71"/>
    </row>
    <row r="65" spans="1:16" s="32" customFormat="1" ht="15.75" customHeight="1" x14ac:dyDescent="0.2">
      <c r="A65" s="72" t="s">
        <v>126</v>
      </c>
      <c r="B65" s="73">
        <v>12224</v>
      </c>
      <c r="C65" s="74">
        <f t="shared" si="0"/>
        <v>4.3037858810191914</v>
      </c>
      <c r="D65" s="71"/>
      <c r="E65" s="99"/>
      <c r="F65" s="71"/>
      <c r="N65" s="71"/>
      <c r="O65" s="99"/>
      <c r="P65" s="71"/>
    </row>
    <row r="66" spans="1:16" s="32" customFormat="1" ht="15.75" customHeight="1" x14ac:dyDescent="0.2">
      <c r="A66" s="72" t="s">
        <v>141</v>
      </c>
      <c r="B66" s="73">
        <v>4362</v>
      </c>
      <c r="C66" s="74">
        <f t="shared" si="0"/>
        <v>1.5357586725299177</v>
      </c>
      <c r="D66" s="71"/>
      <c r="E66" s="99"/>
      <c r="F66" s="71"/>
      <c r="N66" s="71"/>
      <c r="O66" s="99"/>
      <c r="P66" s="71"/>
    </row>
    <row r="67" spans="1:16" s="32" customFormat="1" ht="15.75" customHeight="1" x14ac:dyDescent="0.2">
      <c r="A67" s="72" t="s">
        <v>142</v>
      </c>
      <c r="B67" s="73">
        <v>1831</v>
      </c>
      <c r="C67" s="74">
        <f t="shared" si="0"/>
        <v>0.6446524826690232</v>
      </c>
      <c r="D67" s="71"/>
      <c r="E67" s="99"/>
      <c r="F67" s="71"/>
      <c r="N67" s="71"/>
      <c r="O67" s="99"/>
      <c r="P67" s="71"/>
    </row>
    <row r="68" spans="1:16" s="32" customFormat="1" ht="12.75" customHeight="1" x14ac:dyDescent="0.2">
      <c r="A68" s="100" t="s">
        <v>143</v>
      </c>
      <c r="B68" s="75">
        <v>287570</v>
      </c>
      <c r="C68" s="76">
        <f>100*B68/$B$68</f>
        <v>100</v>
      </c>
      <c r="D68" s="77"/>
      <c r="E68" s="101"/>
      <c r="F68" s="77"/>
      <c r="N68" s="77"/>
      <c r="O68" s="101"/>
      <c r="P68" s="77"/>
    </row>
    <row r="69" spans="1:16" ht="21.75" customHeight="1" x14ac:dyDescent="0.2">
      <c r="A69" s="97" t="s">
        <v>144</v>
      </c>
      <c r="B69" s="50">
        <v>247856</v>
      </c>
      <c r="C69" s="51">
        <f t="shared" ref="C69:C74" si="1">100*B69/$B$68</f>
        <v>86.18979726675245</v>
      </c>
      <c r="D69" s="71"/>
      <c r="E69" s="99"/>
      <c r="F69" s="71"/>
      <c r="G69" s="32"/>
      <c r="H69" s="32"/>
      <c r="I69" s="32"/>
      <c r="J69" s="32"/>
      <c r="K69" s="32"/>
      <c r="L69" s="32"/>
      <c r="M69" s="32"/>
      <c r="N69" s="71"/>
      <c r="O69" s="99"/>
      <c r="P69" s="71"/>
    </row>
    <row r="70" spans="1:16" ht="15.75" customHeight="1" x14ac:dyDescent="0.2">
      <c r="A70" s="49" t="s">
        <v>145</v>
      </c>
      <c r="B70" s="50">
        <f>SUM(B71:B73)</f>
        <v>32382</v>
      </c>
      <c r="C70" s="51">
        <f t="shared" si="1"/>
        <v>11.260562645616719</v>
      </c>
      <c r="D70" s="71"/>
      <c r="E70" s="99"/>
      <c r="F70" s="71"/>
      <c r="G70" s="32"/>
      <c r="H70" s="32"/>
      <c r="I70" s="32"/>
      <c r="J70" s="32"/>
      <c r="K70" s="32"/>
      <c r="L70" s="32"/>
      <c r="M70" s="32"/>
      <c r="N70" s="71"/>
      <c r="O70" s="99"/>
      <c r="P70" s="71"/>
    </row>
    <row r="71" spans="1:16" ht="15.75" customHeight="1" x14ac:dyDescent="0.2">
      <c r="A71" s="72" t="s">
        <v>133</v>
      </c>
      <c r="B71" s="73">
        <v>23260</v>
      </c>
      <c r="C71" s="74">
        <f t="shared" si="1"/>
        <v>8.0884654171158328</v>
      </c>
      <c r="D71" s="71"/>
      <c r="E71" s="99"/>
      <c r="F71" s="71"/>
      <c r="G71" s="32"/>
      <c r="H71" s="32"/>
      <c r="I71" s="32"/>
      <c r="J71" s="32"/>
      <c r="K71" s="32"/>
      <c r="L71" s="32"/>
      <c r="M71" s="32"/>
      <c r="N71" s="71"/>
      <c r="O71" s="99"/>
      <c r="P71" s="71"/>
    </row>
    <row r="72" spans="1:16" ht="15.75" customHeight="1" x14ac:dyDescent="0.2">
      <c r="A72" s="72" t="s">
        <v>146</v>
      </c>
      <c r="B72" s="73">
        <v>3093</v>
      </c>
      <c r="C72" s="74">
        <f t="shared" si="1"/>
        <v>1.0755642104531071</v>
      </c>
      <c r="D72" s="71"/>
      <c r="E72" s="99"/>
      <c r="F72" s="71"/>
      <c r="G72" s="32"/>
      <c r="H72" s="32"/>
      <c r="I72" s="32"/>
      <c r="J72" s="32"/>
      <c r="K72" s="32"/>
      <c r="L72" s="32"/>
      <c r="M72" s="32"/>
      <c r="N72" s="71"/>
      <c r="O72" s="99"/>
      <c r="P72" s="71"/>
    </row>
    <row r="73" spans="1:16" ht="15.75" customHeight="1" x14ac:dyDescent="0.2">
      <c r="A73" s="72" t="s">
        <v>134</v>
      </c>
      <c r="B73" s="73">
        <v>6029</v>
      </c>
      <c r="C73" s="74">
        <f t="shared" si="1"/>
        <v>2.0965330180477797</v>
      </c>
      <c r="D73" s="71"/>
      <c r="E73" s="99"/>
      <c r="F73" s="71"/>
      <c r="G73" s="32"/>
      <c r="H73" s="32"/>
      <c r="I73" s="32"/>
      <c r="J73" s="32"/>
      <c r="K73" s="32"/>
      <c r="L73" s="32"/>
      <c r="M73" s="32"/>
      <c r="N73" s="71"/>
      <c r="O73" s="99"/>
      <c r="P73" s="71"/>
    </row>
    <row r="74" spans="1:16" ht="21.75" customHeight="1" x14ac:dyDescent="0.2">
      <c r="A74" s="92" t="s">
        <v>147</v>
      </c>
      <c r="B74" s="58">
        <v>7332</v>
      </c>
      <c r="C74" s="59">
        <f t="shared" si="1"/>
        <v>2.5496400876308378</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5.75" customHeight="1" x14ac:dyDescent="0.2">
      <c r="A11" s="46" t="s">
        <v>153</v>
      </c>
      <c r="B11" s="47">
        <v>5460</v>
      </c>
      <c r="C11" s="47">
        <v>120</v>
      </c>
      <c r="D11" s="48">
        <v>2.2471910112359552</v>
      </c>
      <c r="E11" s="47">
        <v>-839</v>
      </c>
      <c r="F11" s="48">
        <v>-13.319574535640578</v>
      </c>
      <c r="G11" s="47">
        <v>3973</v>
      </c>
      <c r="H11" s="47">
        <v>-224</v>
      </c>
      <c r="I11" s="48">
        <v>-5.3371455801763164</v>
      </c>
      <c r="J11" s="47">
        <v>-774</v>
      </c>
      <c r="K11" s="48">
        <v>-16.305034758795028</v>
      </c>
    </row>
    <row r="12" spans="1:11" s="32" customFormat="1" ht="15.75" customHeight="1" x14ac:dyDescent="0.2">
      <c r="A12" s="49" t="s">
        <v>154</v>
      </c>
      <c r="B12" s="50">
        <v>21654</v>
      </c>
      <c r="C12" s="50">
        <v>1174</v>
      </c>
      <c r="D12" s="51">
        <v>5.732421875</v>
      </c>
      <c r="E12" s="50">
        <v>-1755</v>
      </c>
      <c r="F12" s="51">
        <v>-7.4971164936562857</v>
      </c>
      <c r="G12" s="50">
        <v>14474</v>
      </c>
      <c r="H12" s="50">
        <v>314</v>
      </c>
      <c r="I12" s="51">
        <v>2.2175141242937855</v>
      </c>
      <c r="J12" s="50">
        <v>-1821</v>
      </c>
      <c r="K12" s="51">
        <v>-11.175207118748082</v>
      </c>
    </row>
    <row r="13" spans="1:11" s="32" customFormat="1" ht="15.75" customHeight="1" x14ac:dyDescent="0.2">
      <c r="A13" s="46" t="s">
        <v>155</v>
      </c>
      <c r="B13" s="47">
        <v>30557</v>
      </c>
      <c r="C13" s="47">
        <v>890</v>
      </c>
      <c r="D13" s="48">
        <v>2.9999662925135673</v>
      </c>
      <c r="E13" s="47">
        <v>-931</v>
      </c>
      <c r="F13" s="48">
        <v>-2.9566819105691056</v>
      </c>
      <c r="G13" s="47">
        <v>21907</v>
      </c>
      <c r="H13" s="47">
        <v>611</v>
      </c>
      <c r="I13" s="48">
        <v>2.8690833959429001</v>
      </c>
      <c r="J13" s="47">
        <v>-1398</v>
      </c>
      <c r="K13" s="48">
        <v>-5.9987127225917183</v>
      </c>
    </row>
    <row r="14" spans="1:11" s="32" customFormat="1" ht="15.75" customHeight="1" x14ac:dyDescent="0.2">
      <c r="A14" s="49" t="s">
        <v>156</v>
      </c>
      <c r="B14" s="50">
        <v>33738</v>
      </c>
      <c r="C14" s="50">
        <v>832</v>
      </c>
      <c r="D14" s="51">
        <v>2.5284142709536255</v>
      </c>
      <c r="E14" s="50">
        <v>-1684</v>
      </c>
      <c r="F14" s="51">
        <v>-4.7541076167353626</v>
      </c>
      <c r="G14" s="50">
        <v>24471</v>
      </c>
      <c r="H14" s="50">
        <v>536</v>
      </c>
      <c r="I14" s="51">
        <v>2.2393983705870064</v>
      </c>
      <c r="J14" s="50">
        <v>-2093</v>
      </c>
      <c r="K14" s="51">
        <v>-7.8790844752296341</v>
      </c>
    </row>
    <row r="15" spans="1:11" s="32" customFormat="1" ht="15.75" customHeight="1" x14ac:dyDescent="0.2">
      <c r="A15" s="46" t="s">
        <v>157</v>
      </c>
      <c r="B15" s="47">
        <v>36352</v>
      </c>
      <c r="C15" s="47">
        <v>787</v>
      </c>
      <c r="D15" s="48">
        <v>2.2128497117953043</v>
      </c>
      <c r="E15" s="47">
        <v>-1519</v>
      </c>
      <c r="F15" s="48">
        <v>-4.0109846584457767</v>
      </c>
      <c r="G15" s="47">
        <v>26506</v>
      </c>
      <c r="H15" s="47">
        <v>501</v>
      </c>
      <c r="I15" s="48">
        <v>1.9265525860411459</v>
      </c>
      <c r="J15" s="47">
        <v>-1928</v>
      </c>
      <c r="K15" s="48">
        <v>-6.7806147569810786</v>
      </c>
    </row>
    <row r="16" spans="1:11" s="32" customFormat="1" ht="15.75" customHeight="1" x14ac:dyDescent="0.2">
      <c r="A16" s="49" t="s">
        <v>158</v>
      </c>
      <c r="B16" s="50">
        <v>40356</v>
      </c>
      <c r="C16" s="50">
        <v>584</v>
      </c>
      <c r="D16" s="51">
        <v>1.4683697073317912</v>
      </c>
      <c r="E16" s="50">
        <v>-1825</v>
      </c>
      <c r="F16" s="51">
        <v>-4.3265925416656792</v>
      </c>
      <c r="G16" s="50">
        <v>29011</v>
      </c>
      <c r="H16" s="50">
        <v>477</v>
      </c>
      <c r="I16" s="51">
        <v>1.6716899137870611</v>
      </c>
      <c r="J16" s="50">
        <v>-2491</v>
      </c>
      <c r="K16" s="51">
        <v>-7.9074344486064376</v>
      </c>
    </row>
    <row r="17" spans="1:11" s="32" customFormat="1" ht="15.75" customHeight="1" x14ac:dyDescent="0.2">
      <c r="A17" s="46" t="s">
        <v>159</v>
      </c>
      <c r="B17" s="47">
        <v>47280</v>
      </c>
      <c r="C17" s="47">
        <v>371</v>
      </c>
      <c r="D17" s="48">
        <v>0.79089300560660003</v>
      </c>
      <c r="E17" s="47">
        <v>-1704</v>
      </c>
      <c r="F17" s="48">
        <v>-3.4786869181773641</v>
      </c>
      <c r="G17" s="47">
        <v>33814</v>
      </c>
      <c r="H17" s="47">
        <v>275</v>
      </c>
      <c r="I17" s="48">
        <v>0.81994096425057394</v>
      </c>
      <c r="J17" s="47">
        <v>-2727</v>
      </c>
      <c r="K17" s="48">
        <v>-7.4628499493719387</v>
      </c>
    </row>
    <row r="18" spans="1:11" s="32" customFormat="1" ht="15.75" customHeight="1" x14ac:dyDescent="0.2">
      <c r="A18" s="49" t="s">
        <v>160</v>
      </c>
      <c r="B18" s="50">
        <v>51794</v>
      </c>
      <c r="C18" s="50">
        <v>379</v>
      </c>
      <c r="D18" s="51">
        <v>0.73713896722746275</v>
      </c>
      <c r="E18" s="50">
        <v>-1271</v>
      </c>
      <c r="F18" s="51">
        <v>-2.3951757278809009</v>
      </c>
      <c r="G18" s="50">
        <v>37784</v>
      </c>
      <c r="H18" s="50">
        <v>275</v>
      </c>
      <c r="I18" s="51">
        <v>0.73315737556319815</v>
      </c>
      <c r="J18" s="50">
        <v>-2436</v>
      </c>
      <c r="K18" s="51">
        <v>-6.0566882148184984</v>
      </c>
    </row>
    <row r="19" spans="1:11" s="32" customFormat="1" ht="15.75" customHeight="1" x14ac:dyDescent="0.2">
      <c r="A19" s="46" t="s">
        <v>161</v>
      </c>
      <c r="B19" s="47">
        <v>60882</v>
      </c>
      <c r="C19" s="47">
        <v>367</v>
      </c>
      <c r="D19" s="48">
        <v>0.60646120796496739</v>
      </c>
      <c r="E19" s="47">
        <v>-1180</v>
      </c>
      <c r="F19" s="48">
        <v>-1.9013244819696433</v>
      </c>
      <c r="G19" s="47">
        <v>45787</v>
      </c>
      <c r="H19" s="47">
        <v>432</v>
      </c>
      <c r="I19" s="48">
        <v>0.95248594421783705</v>
      </c>
      <c r="J19" s="47">
        <v>-1886</v>
      </c>
      <c r="K19" s="48">
        <v>-3.9561177186247982</v>
      </c>
    </row>
    <row r="20" spans="1:11" s="32" customFormat="1" ht="15.75" customHeight="1" x14ac:dyDescent="0.2">
      <c r="A20" s="49" t="s">
        <v>162</v>
      </c>
      <c r="B20" s="50">
        <v>64984</v>
      </c>
      <c r="C20" s="50">
        <v>264</v>
      </c>
      <c r="D20" s="51">
        <v>0.40791100123609392</v>
      </c>
      <c r="E20" s="50">
        <v>896</v>
      </c>
      <c r="F20" s="51">
        <v>1.3980776432405442</v>
      </c>
      <c r="G20" s="50">
        <v>49843</v>
      </c>
      <c r="H20" s="50">
        <v>344</v>
      </c>
      <c r="I20" s="51">
        <v>0.694963534616861</v>
      </c>
      <c r="J20" s="50">
        <v>-387</v>
      </c>
      <c r="K20" s="51">
        <v>-0.77045590284690424</v>
      </c>
    </row>
    <row r="21" spans="1:11" s="32" customFormat="1" ht="15.75" customHeight="1" x14ac:dyDescent="0.2">
      <c r="A21" s="46" t="s">
        <v>163</v>
      </c>
      <c r="B21" s="47">
        <v>17228</v>
      </c>
      <c r="C21" s="47">
        <v>198</v>
      </c>
      <c r="D21" s="48">
        <v>1.1626541397533765</v>
      </c>
      <c r="E21" s="47">
        <v>1850</v>
      </c>
      <c r="F21" s="48">
        <v>12.030172974378983</v>
      </c>
      <c r="G21" s="47">
        <v>0</v>
      </c>
      <c r="H21" s="47">
        <v>0</v>
      </c>
      <c r="I21" s="48" t="s">
        <v>652</v>
      </c>
      <c r="J21" s="47">
        <v>0</v>
      </c>
      <c r="K21" s="48" t="s">
        <v>652</v>
      </c>
    </row>
    <row r="22" spans="1:11" s="32" customFormat="1" ht="15.75" customHeight="1" x14ac:dyDescent="0.2">
      <c r="A22" s="110" t="s">
        <v>71</v>
      </c>
      <c r="B22" s="111">
        <v>27114</v>
      </c>
      <c r="C22" s="111">
        <v>1294</v>
      </c>
      <c r="D22" s="112">
        <v>5.0116189000774591</v>
      </c>
      <c r="E22" s="111">
        <v>-2594</v>
      </c>
      <c r="F22" s="112">
        <v>-8.7316547731250846</v>
      </c>
      <c r="G22" s="111">
        <v>18447</v>
      </c>
      <c r="H22" s="111">
        <v>90</v>
      </c>
      <c r="I22" s="112">
        <v>0.4902761889197581</v>
      </c>
      <c r="J22" s="111">
        <v>-2595</v>
      </c>
      <c r="K22" s="112">
        <v>-12.332477901340177</v>
      </c>
    </row>
    <row r="23" spans="1:11" s="32" customFormat="1" ht="15.75" customHeight="1" x14ac:dyDescent="0.2">
      <c r="A23" s="49" t="s">
        <v>72</v>
      </c>
      <c r="B23" s="50">
        <v>57671</v>
      </c>
      <c r="C23" s="50">
        <v>2184</v>
      </c>
      <c r="D23" s="51">
        <v>3.936057094454557</v>
      </c>
      <c r="E23" s="50">
        <v>-3525</v>
      </c>
      <c r="F23" s="51">
        <v>-5.7601804039479703</v>
      </c>
      <c r="G23" s="50">
        <v>40354</v>
      </c>
      <c r="H23" s="50">
        <v>701</v>
      </c>
      <c r="I23" s="51">
        <v>1.7678359771013543</v>
      </c>
      <c r="J23" s="50">
        <v>-3993</v>
      </c>
      <c r="K23" s="51">
        <v>-9.0039912508174176</v>
      </c>
    </row>
    <row r="24" spans="1:11" s="32" customFormat="1" ht="15.75" customHeight="1" x14ac:dyDescent="0.2">
      <c r="A24" s="46" t="s">
        <v>73</v>
      </c>
      <c r="B24" s="47">
        <v>209520</v>
      </c>
      <c r="C24" s="47">
        <v>2953</v>
      </c>
      <c r="D24" s="48">
        <v>1.4295603847662017</v>
      </c>
      <c r="E24" s="47">
        <v>-8003</v>
      </c>
      <c r="F24" s="48">
        <v>-3.67915117022108</v>
      </c>
      <c r="G24" s="47">
        <v>151586</v>
      </c>
      <c r="H24" s="47">
        <v>2064</v>
      </c>
      <c r="I24" s="48">
        <v>1.3803988710691404</v>
      </c>
      <c r="J24" s="47">
        <v>-11675</v>
      </c>
      <c r="K24" s="48">
        <v>-7.1511261109511759</v>
      </c>
    </row>
    <row r="25" spans="1:11" s="32" customFormat="1" ht="15.75" customHeight="1" x14ac:dyDescent="0.2">
      <c r="A25" s="49" t="s">
        <v>74</v>
      </c>
      <c r="B25" s="50">
        <v>125866</v>
      </c>
      <c r="C25" s="50">
        <v>631</v>
      </c>
      <c r="D25" s="51">
        <v>0.50385275681718367</v>
      </c>
      <c r="E25" s="50">
        <v>-284</v>
      </c>
      <c r="F25" s="51">
        <v>-0.22512881490289338</v>
      </c>
      <c r="G25" s="50">
        <v>95630</v>
      </c>
      <c r="H25" s="50">
        <v>776</v>
      </c>
      <c r="I25" s="51">
        <v>0.81809939485946825</v>
      </c>
      <c r="J25" s="50">
        <v>-2273</v>
      </c>
      <c r="K25" s="51">
        <v>-2.321685750181302</v>
      </c>
    </row>
    <row r="26" spans="1:11" s="32" customFormat="1" ht="15.75" customHeight="1" x14ac:dyDescent="0.2">
      <c r="A26" s="46" t="s">
        <v>75</v>
      </c>
      <c r="B26" s="47">
        <v>393057</v>
      </c>
      <c r="C26" s="47">
        <v>5768</v>
      </c>
      <c r="D26" s="48">
        <v>1.4893270916550689</v>
      </c>
      <c r="E26" s="47">
        <v>-11812</v>
      </c>
      <c r="F26" s="48">
        <v>-2.9174868908214755</v>
      </c>
      <c r="G26" s="47">
        <v>287570</v>
      </c>
      <c r="H26" s="47">
        <v>3541</v>
      </c>
      <c r="I26" s="48">
        <v>1.2467036816663086</v>
      </c>
      <c r="J26" s="47">
        <v>-17941</v>
      </c>
      <c r="K26" s="48">
        <v>-5.8724563109020629</v>
      </c>
    </row>
    <row r="27" spans="1:11" s="32" customFormat="1" ht="15.75" customHeight="1" x14ac:dyDescent="0.2">
      <c r="A27" s="113" t="s">
        <v>76</v>
      </c>
      <c r="B27" s="50">
        <v>410285</v>
      </c>
      <c r="C27" s="50">
        <v>5966</v>
      </c>
      <c r="D27" s="51">
        <v>1.4755675592786883</v>
      </c>
      <c r="E27" s="50">
        <v>-9962</v>
      </c>
      <c r="F27" s="51">
        <v>-2.3705106758644323</v>
      </c>
      <c r="G27" s="50">
        <v>287570</v>
      </c>
      <c r="H27" s="50">
        <v>3541</v>
      </c>
      <c r="I27" s="51">
        <v>1.2467036816663086</v>
      </c>
      <c r="J27" s="50">
        <v>-17941</v>
      </c>
      <c r="K27" s="51">
        <v>-5.8724563109020629</v>
      </c>
    </row>
    <row r="28" spans="1:11" s="32" customFormat="1" ht="15.75" customHeight="1" x14ac:dyDescent="0.2">
      <c r="A28" s="107" t="s">
        <v>164</v>
      </c>
      <c r="B28" s="108">
        <v>243858</v>
      </c>
      <c r="C28" s="108">
        <v>4393</v>
      </c>
      <c r="D28" s="109">
        <v>1.8345060864844549</v>
      </c>
      <c r="E28" s="108">
        <v>-5914</v>
      </c>
      <c r="F28" s="109">
        <v>-2.3677593965696717</v>
      </c>
      <c r="G28" s="108">
        <v>170534</v>
      </c>
      <c r="H28" s="108">
        <v>2819</v>
      </c>
      <c r="I28" s="109">
        <v>1.6808275944310289</v>
      </c>
      <c r="J28" s="108">
        <v>-10622</v>
      </c>
      <c r="K28" s="109">
        <v>-5.8634547020247743</v>
      </c>
    </row>
    <row r="29" spans="1:11" s="32" customFormat="1" ht="15.75" customHeight="1" x14ac:dyDescent="0.2">
      <c r="A29" s="46" t="s">
        <v>153</v>
      </c>
      <c r="B29" s="47">
        <v>2217</v>
      </c>
      <c r="C29" s="47">
        <v>48</v>
      </c>
      <c r="D29" s="48">
        <v>2.2130013831258646</v>
      </c>
      <c r="E29" s="47">
        <v>-484</v>
      </c>
      <c r="F29" s="48">
        <v>-17.919289152165863</v>
      </c>
      <c r="G29" s="47">
        <v>1602</v>
      </c>
      <c r="H29" s="47">
        <v>-143</v>
      </c>
      <c r="I29" s="48">
        <v>-8.1948424068767913</v>
      </c>
      <c r="J29" s="47">
        <v>-404</v>
      </c>
      <c r="K29" s="48">
        <v>-20.139581256231306</v>
      </c>
    </row>
    <row r="30" spans="1:11" s="32" customFormat="1" ht="15.75" customHeight="1" x14ac:dyDescent="0.2">
      <c r="A30" s="49" t="s">
        <v>154</v>
      </c>
      <c r="B30" s="50">
        <v>10490</v>
      </c>
      <c r="C30" s="50">
        <v>728</v>
      </c>
      <c r="D30" s="51">
        <v>7.4574882196271259</v>
      </c>
      <c r="E30" s="50">
        <v>-968</v>
      </c>
      <c r="F30" s="51">
        <v>-8.4482457671495901</v>
      </c>
      <c r="G30" s="50">
        <v>6977</v>
      </c>
      <c r="H30" s="50">
        <v>220</v>
      </c>
      <c r="I30" s="51">
        <v>3.255882788219624</v>
      </c>
      <c r="J30" s="50">
        <v>-914</v>
      </c>
      <c r="K30" s="51">
        <v>-11.582815866176658</v>
      </c>
    </row>
    <row r="31" spans="1:11" s="32" customFormat="1" ht="15.75" customHeight="1" x14ac:dyDescent="0.2">
      <c r="A31" s="46" t="s">
        <v>155</v>
      </c>
      <c r="B31" s="47">
        <v>16488</v>
      </c>
      <c r="C31" s="47">
        <v>531</v>
      </c>
      <c r="D31" s="48">
        <v>3.3276931754089114</v>
      </c>
      <c r="E31" s="47">
        <v>-584</v>
      </c>
      <c r="F31" s="48">
        <v>-3.4208059981255858</v>
      </c>
      <c r="G31" s="47">
        <v>11724</v>
      </c>
      <c r="H31" s="47">
        <v>371</v>
      </c>
      <c r="I31" s="48">
        <v>3.2678587157579493</v>
      </c>
      <c r="J31" s="47">
        <v>-835</v>
      </c>
      <c r="K31" s="48">
        <v>-6.6486185205828487</v>
      </c>
    </row>
    <row r="32" spans="1:11" s="32" customFormat="1" ht="15.75" customHeight="1" x14ac:dyDescent="0.2">
      <c r="A32" s="49" t="s">
        <v>156</v>
      </c>
      <c r="B32" s="50">
        <v>19565</v>
      </c>
      <c r="C32" s="50">
        <v>522</v>
      </c>
      <c r="D32" s="51">
        <v>2.7411647324476185</v>
      </c>
      <c r="E32" s="50">
        <v>-1021</v>
      </c>
      <c r="F32" s="51">
        <v>-4.9596813368308563</v>
      </c>
      <c r="G32" s="50">
        <v>14286</v>
      </c>
      <c r="H32" s="50">
        <v>302</v>
      </c>
      <c r="I32" s="51">
        <v>2.1596109839816933</v>
      </c>
      <c r="J32" s="50">
        <v>-1241</v>
      </c>
      <c r="K32" s="51">
        <v>-7.9925291427835381</v>
      </c>
    </row>
    <row r="33" spans="1:11" s="32" customFormat="1" ht="15.75" customHeight="1" x14ac:dyDescent="0.2">
      <c r="A33" s="46" t="s">
        <v>157</v>
      </c>
      <c r="B33" s="47">
        <v>22184</v>
      </c>
      <c r="C33" s="47">
        <v>604</v>
      </c>
      <c r="D33" s="48">
        <v>2.7988878591288229</v>
      </c>
      <c r="E33" s="47">
        <v>-1078</v>
      </c>
      <c r="F33" s="48">
        <v>-4.6341673114951423</v>
      </c>
      <c r="G33" s="47">
        <v>16286</v>
      </c>
      <c r="H33" s="47">
        <v>385</v>
      </c>
      <c r="I33" s="48">
        <v>2.4212313690962834</v>
      </c>
      <c r="J33" s="47">
        <v>-1237</v>
      </c>
      <c r="K33" s="48">
        <v>-7.0592934999714663</v>
      </c>
    </row>
    <row r="34" spans="1:11" s="32" customFormat="1" ht="15.75" customHeight="1" x14ac:dyDescent="0.2">
      <c r="A34" s="49" t="s">
        <v>158</v>
      </c>
      <c r="B34" s="50">
        <v>24942</v>
      </c>
      <c r="C34" s="50">
        <v>516</v>
      </c>
      <c r="D34" s="51">
        <v>2.1125030704986489</v>
      </c>
      <c r="E34" s="50">
        <v>-1369</v>
      </c>
      <c r="F34" s="51">
        <v>-5.2031469727490407</v>
      </c>
      <c r="G34" s="50">
        <v>18023</v>
      </c>
      <c r="H34" s="50">
        <v>430</v>
      </c>
      <c r="I34" s="51">
        <v>2.4441539248564772</v>
      </c>
      <c r="J34" s="50">
        <v>-1587</v>
      </c>
      <c r="K34" s="51">
        <v>-8.092809790922999</v>
      </c>
    </row>
    <row r="35" spans="1:11" s="32" customFormat="1" ht="15.75" customHeight="1" x14ac:dyDescent="0.2">
      <c r="A35" s="46" t="s">
        <v>159</v>
      </c>
      <c r="B35" s="47">
        <v>28826</v>
      </c>
      <c r="C35" s="47">
        <v>401</v>
      </c>
      <c r="D35" s="48">
        <v>1.4107299912049251</v>
      </c>
      <c r="E35" s="47">
        <v>-1274</v>
      </c>
      <c r="F35" s="48">
        <v>-4.2325581395348841</v>
      </c>
      <c r="G35" s="47">
        <v>20616</v>
      </c>
      <c r="H35" s="47">
        <v>331</v>
      </c>
      <c r="I35" s="48">
        <v>1.6317475967463644</v>
      </c>
      <c r="J35" s="47">
        <v>-1686</v>
      </c>
      <c r="K35" s="48">
        <v>-7.5598601022329834</v>
      </c>
    </row>
    <row r="36" spans="1:11" s="32" customFormat="1" ht="15.75" customHeight="1" x14ac:dyDescent="0.2">
      <c r="A36" s="49" t="s">
        <v>160</v>
      </c>
      <c r="B36" s="50">
        <v>31907</v>
      </c>
      <c r="C36" s="50">
        <v>401</v>
      </c>
      <c r="D36" s="51">
        <v>1.2727734399796864</v>
      </c>
      <c r="E36" s="50">
        <v>-766</v>
      </c>
      <c r="F36" s="51">
        <v>-2.3444434242340773</v>
      </c>
      <c r="G36" s="50">
        <v>23057</v>
      </c>
      <c r="H36" s="50">
        <v>357</v>
      </c>
      <c r="I36" s="51">
        <v>1.5726872246696035</v>
      </c>
      <c r="J36" s="50">
        <v>-1421</v>
      </c>
      <c r="K36" s="51">
        <v>-5.8052128441866166</v>
      </c>
    </row>
    <row r="37" spans="1:11" s="32" customFormat="1" ht="15.75" customHeight="1" x14ac:dyDescent="0.2">
      <c r="A37" s="46" t="s">
        <v>161</v>
      </c>
      <c r="B37" s="47">
        <v>36995</v>
      </c>
      <c r="C37" s="47">
        <v>361</v>
      </c>
      <c r="D37" s="48">
        <v>0.98542337719058792</v>
      </c>
      <c r="E37" s="47">
        <v>-609</v>
      </c>
      <c r="F37" s="48">
        <v>-1.6195085629188384</v>
      </c>
      <c r="G37" s="47">
        <v>27641</v>
      </c>
      <c r="H37" s="47">
        <v>335</v>
      </c>
      <c r="I37" s="48">
        <v>1.2268365926902511</v>
      </c>
      <c r="J37" s="47">
        <v>-1234</v>
      </c>
      <c r="K37" s="48">
        <v>-4.2735930735930738</v>
      </c>
    </row>
    <row r="38" spans="1:11" s="32" customFormat="1" ht="15.75" customHeight="1" x14ac:dyDescent="0.2">
      <c r="A38" s="49" t="s">
        <v>162</v>
      </c>
      <c r="B38" s="50">
        <v>39006</v>
      </c>
      <c r="C38" s="50">
        <v>247</v>
      </c>
      <c r="D38" s="51">
        <v>0.6372713434299131</v>
      </c>
      <c r="E38" s="50">
        <v>973</v>
      </c>
      <c r="F38" s="51">
        <v>2.5583046301895722</v>
      </c>
      <c r="G38" s="50">
        <v>30322</v>
      </c>
      <c r="H38" s="50">
        <v>231</v>
      </c>
      <c r="I38" s="51">
        <v>0.76767139676315177</v>
      </c>
      <c r="J38" s="50">
        <v>-63</v>
      </c>
      <c r="K38" s="51">
        <v>-0.2073391476057265</v>
      </c>
    </row>
    <row r="39" spans="1:11" s="32" customFormat="1" ht="15.75" customHeight="1" x14ac:dyDescent="0.2">
      <c r="A39" s="46" t="s">
        <v>163</v>
      </c>
      <c r="B39" s="47">
        <v>11238</v>
      </c>
      <c r="C39" s="47">
        <v>34</v>
      </c>
      <c r="D39" s="48">
        <v>0.30346304891110315</v>
      </c>
      <c r="E39" s="47">
        <v>1266</v>
      </c>
      <c r="F39" s="48">
        <v>12.695547533092659</v>
      </c>
      <c r="G39" s="47">
        <v>0</v>
      </c>
      <c r="H39" s="47">
        <v>0</v>
      </c>
      <c r="I39" s="48" t="s">
        <v>652</v>
      </c>
      <c r="J39" s="47">
        <v>0</v>
      </c>
      <c r="K39" s="48" t="s">
        <v>652</v>
      </c>
    </row>
    <row r="40" spans="1:11" s="32" customFormat="1" ht="15.75" customHeight="1" x14ac:dyDescent="0.2">
      <c r="A40" s="110" t="s">
        <v>71</v>
      </c>
      <c r="B40" s="111">
        <v>12707</v>
      </c>
      <c r="C40" s="111">
        <v>776</v>
      </c>
      <c r="D40" s="112">
        <v>6.5040650406504064</v>
      </c>
      <c r="E40" s="111">
        <v>-1452</v>
      </c>
      <c r="F40" s="112">
        <v>-10.254961508581115</v>
      </c>
      <c r="G40" s="111">
        <v>8579</v>
      </c>
      <c r="H40" s="111">
        <v>77</v>
      </c>
      <c r="I40" s="112">
        <v>0.90566925429310752</v>
      </c>
      <c r="J40" s="111">
        <v>-1318</v>
      </c>
      <c r="K40" s="112">
        <v>-13.317166818227745</v>
      </c>
    </row>
    <row r="41" spans="1:11" s="32" customFormat="1" ht="15.75" customHeight="1" x14ac:dyDescent="0.2">
      <c r="A41" s="49" t="s">
        <v>72</v>
      </c>
      <c r="B41" s="50">
        <v>29195</v>
      </c>
      <c r="C41" s="50">
        <v>1307</v>
      </c>
      <c r="D41" s="51">
        <v>4.6866035570854851</v>
      </c>
      <c r="E41" s="50">
        <v>-2036</v>
      </c>
      <c r="F41" s="51">
        <v>-6.5191636515001123</v>
      </c>
      <c r="G41" s="50">
        <v>20303</v>
      </c>
      <c r="H41" s="50">
        <v>448</v>
      </c>
      <c r="I41" s="51">
        <v>2.2563585998489044</v>
      </c>
      <c r="J41" s="50">
        <v>-2153</v>
      </c>
      <c r="K41" s="51">
        <v>-9.5876380477377978</v>
      </c>
    </row>
    <row r="42" spans="1:11" s="32" customFormat="1" ht="15.75" customHeight="1" x14ac:dyDescent="0.2">
      <c r="A42" s="46" t="s">
        <v>73</v>
      </c>
      <c r="B42" s="47">
        <v>127424</v>
      </c>
      <c r="C42" s="47">
        <v>2444</v>
      </c>
      <c r="D42" s="48">
        <v>1.9555128820611298</v>
      </c>
      <c r="E42" s="47">
        <v>-5508</v>
      </c>
      <c r="F42" s="48">
        <v>-4.1434718502693109</v>
      </c>
      <c r="G42" s="47">
        <v>92268</v>
      </c>
      <c r="H42" s="47">
        <v>1805</v>
      </c>
      <c r="I42" s="48">
        <v>1.9952908924090511</v>
      </c>
      <c r="J42" s="47">
        <v>-7172</v>
      </c>
      <c r="K42" s="48">
        <v>-7.2123893805309738</v>
      </c>
    </row>
    <row r="43" spans="1:11" s="32" customFormat="1" ht="15.75" customHeight="1" x14ac:dyDescent="0.2">
      <c r="A43" s="49" t="s">
        <v>74</v>
      </c>
      <c r="B43" s="50">
        <v>76001</v>
      </c>
      <c r="C43" s="50">
        <v>608</v>
      </c>
      <c r="D43" s="51">
        <v>0.80644091626543579</v>
      </c>
      <c r="E43" s="50">
        <v>364</v>
      </c>
      <c r="F43" s="51">
        <v>0.48124595105570023</v>
      </c>
      <c r="G43" s="50">
        <v>57963</v>
      </c>
      <c r="H43" s="50">
        <v>566</v>
      </c>
      <c r="I43" s="51">
        <v>0.98611425684269216</v>
      </c>
      <c r="J43" s="50">
        <v>-1297</v>
      </c>
      <c r="K43" s="51">
        <v>-2.1886601417482283</v>
      </c>
    </row>
    <row r="44" spans="1:11" s="32" customFormat="1" ht="15.75" customHeight="1" x14ac:dyDescent="0.2">
      <c r="A44" s="46" t="s">
        <v>75</v>
      </c>
      <c r="B44" s="47">
        <v>232620</v>
      </c>
      <c r="C44" s="47">
        <v>4359</v>
      </c>
      <c r="D44" s="48">
        <v>1.9096560516251133</v>
      </c>
      <c r="E44" s="47">
        <v>-7180</v>
      </c>
      <c r="F44" s="48">
        <v>-2.9941618015012512</v>
      </c>
      <c r="G44" s="47">
        <v>170534</v>
      </c>
      <c r="H44" s="47">
        <v>2819</v>
      </c>
      <c r="I44" s="48">
        <v>1.6808275944310289</v>
      </c>
      <c r="J44" s="47">
        <v>-10622</v>
      </c>
      <c r="K44" s="48">
        <v>-5.8634547020247743</v>
      </c>
    </row>
    <row r="45" spans="1:11" s="32" customFormat="1" ht="15.75" customHeight="1" x14ac:dyDescent="0.2">
      <c r="A45" s="113" t="s">
        <v>76</v>
      </c>
      <c r="B45" s="50">
        <v>243858</v>
      </c>
      <c r="C45" s="50">
        <v>4393</v>
      </c>
      <c r="D45" s="51">
        <v>1.8345060864844549</v>
      </c>
      <c r="E45" s="50">
        <v>-5914</v>
      </c>
      <c r="F45" s="51">
        <v>-2.3677593965696717</v>
      </c>
      <c r="G45" s="50">
        <v>170534</v>
      </c>
      <c r="H45" s="50">
        <v>2819</v>
      </c>
      <c r="I45" s="51">
        <v>1.6808275944310289</v>
      </c>
      <c r="J45" s="50">
        <v>-10622</v>
      </c>
      <c r="K45" s="51">
        <v>-5.8634547020247743</v>
      </c>
    </row>
    <row r="46" spans="1:11" s="32" customFormat="1" ht="15.75" customHeight="1" x14ac:dyDescent="0.2">
      <c r="A46" s="107" t="s">
        <v>165</v>
      </c>
      <c r="B46" s="108">
        <v>166427</v>
      </c>
      <c r="C46" s="108">
        <v>1573</v>
      </c>
      <c r="D46" s="109">
        <v>0.95417763596879668</v>
      </c>
      <c r="E46" s="108">
        <v>-4048</v>
      </c>
      <c r="F46" s="109">
        <v>-2.3745417216600675</v>
      </c>
      <c r="G46" s="108">
        <v>117036</v>
      </c>
      <c r="H46" s="108">
        <v>722</v>
      </c>
      <c r="I46" s="109">
        <v>0.62073353164709322</v>
      </c>
      <c r="J46" s="108">
        <v>-7319</v>
      </c>
      <c r="K46" s="109">
        <v>-5.8855695388203131</v>
      </c>
    </row>
    <row r="47" spans="1:11" s="32" customFormat="1" ht="15.75" customHeight="1" x14ac:dyDescent="0.2">
      <c r="A47" s="46" t="s">
        <v>153</v>
      </c>
      <c r="B47" s="47">
        <v>3243</v>
      </c>
      <c r="C47" s="47">
        <v>72</v>
      </c>
      <c r="D47" s="48">
        <v>2.270577105014191</v>
      </c>
      <c r="E47" s="47">
        <v>-355</v>
      </c>
      <c r="F47" s="48">
        <v>-9.8665925514174546</v>
      </c>
      <c r="G47" s="47">
        <v>2371</v>
      </c>
      <c r="H47" s="47">
        <v>-81</v>
      </c>
      <c r="I47" s="48">
        <v>-3.3034257748776508</v>
      </c>
      <c r="J47" s="47">
        <v>-370</v>
      </c>
      <c r="K47" s="48">
        <v>-13.4987230937614</v>
      </c>
    </row>
    <row r="48" spans="1:11" s="32" customFormat="1" ht="15.75" customHeight="1" x14ac:dyDescent="0.2">
      <c r="A48" s="49" t="s">
        <v>154</v>
      </c>
      <c r="B48" s="50">
        <v>11164</v>
      </c>
      <c r="C48" s="50">
        <v>446</v>
      </c>
      <c r="D48" s="51">
        <v>4.1612241089755555</v>
      </c>
      <c r="E48" s="50">
        <v>-787</v>
      </c>
      <c r="F48" s="51">
        <v>-6.5852229938917244</v>
      </c>
      <c r="G48" s="50">
        <v>7497</v>
      </c>
      <c r="H48" s="50">
        <v>94</v>
      </c>
      <c r="I48" s="51">
        <v>1.2697555045251925</v>
      </c>
      <c r="J48" s="50">
        <v>-907</v>
      </c>
      <c r="K48" s="51">
        <v>-10.792479771537364</v>
      </c>
    </row>
    <row r="49" spans="1:11" s="32" customFormat="1" ht="15.75" customHeight="1" x14ac:dyDescent="0.2">
      <c r="A49" s="46" t="s">
        <v>155</v>
      </c>
      <c r="B49" s="47">
        <v>14069</v>
      </c>
      <c r="C49" s="47">
        <v>359</v>
      </c>
      <c r="D49" s="48">
        <v>2.6185266229029907</v>
      </c>
      <c r="E49" s="47">
        <v>-347</v>
      </c>
      <c r="F49" s="48">
        <v>-2.4070477247502775</v>
      </c>
      <c r="G49" s="47">
        <v>10183</v>
      </c>
      <c r="H49" s="47">
        <v>240</v>
      </c>
      <c r="I49" s="48">
        <v>2.4137584230111635</v>
      </c>
      <c r="J49" s="47">
        <v>-563</v>
      </c>
      <c r="K49" s="48">
        <v>-5.2391587567466962</v>
      </c>
    </row>
    <row r="50" spans="1:11" s="32" customFormat="1" ht="15.75" customHeight="1" x14ac:dyDescent="0.2">
      <c r="A50" s="49" t="s">
        <v>156</v>
      </c>
      <c r="B50" s="50">
        <v>14173</v>
      </c>
      <c r="C50" s="50">
        <v>310</v>
      </c>
      <c r="D50" s="51">
        <v>2.2361682175575273</v>
      </c>
      <c r="E50" s="50">
        <v>-663</v>
      </c>
      <c r="F50" s="51">
        <v>-4.468859530870855</v>
      </c>
      <c r="G50" s="50">
        <v>10185</v>
      </c>
      <c r="H50" s="50">
        <v>234</v>
      </c>
      <c r="I50" s="51">
        <v>2.3515224600542659</v>
      </c>
      <c r="J50" s="50">
        <v>-852</v>
      </c>
      <c r="K50" s="51">
        <v>-7.7194889915737974</v>
      </c>
    </row>
    <row r="51" spans="1:11" s="32" customFormat="1" ht="15.75" customHeight="1" x14ac:dyDescent="0.2">
      <c r="A51" s="46" t="s">
        <v>157</v>
      </c>
      <c r="B51" s="47">
        <v>14168</v>
      </c>
      <c r="C51" s="47">
        <v>183</v>
      </c>
      <c r="D51" s="48">
        <v>1.3085448695030391</v>
      </c>
      <c r="E51" s="47">
        <v>-441</v>
      </c>
      <c r="F51" s="48">
        <v>-3.0186871106851942</v>
      </c>
      <c r="G51" s="47">
        <v>10220</v>
      </c>
      <c r="H51" s="47">
        <v>116</v>
      </c>
      <c r="I51" s="48">
        <v>1.1480601741884402</v>
      </c>
      <c r="J51" s="47">
        <v>-691</v>
      </c>
      <c r="K51" s="48">
        <v>-6.3330583814499128</v>
      </c>
    </row>
    <row r="52" spans="1:11" s="32" customFormat="1" ht="15.75" customHeight="1" x14ac:dyDescent="0.2">
      <c r="A52" s="49" t="s">
        <v>158</v>
      </c>
      <c r="B52" s="50">
        <v>15414</v>
      </c>
      <c r="C52" s="50">
        <v>68</v>
      </c>
      <c r="D52" s="51">
        <v>0.44311221165124465</v>
      </c>
      <c r="E52" s="50">
        <v>-456</v>
      </c>
      <c r="F52" s="51">
        <v>-2.8733459357277882</v>
      </c>
      <c r="G52" s="50">
        <v>10988</v>
      </c>
      <c r="H52" s="50">
        <v>47</v>
      </c>
      <c r="I52" s="51">
        <v>0.42957682113152362</v>
      </c>
      <c r="J52" s="50">
        <v>-904</v>
      </c>
      <c r="K52" s="51">
        <v>-7.6017490750084091</v>
      </c>
    </row>
    <row r="53" spans="1:11" s="32" customFormat="1" ht="15.75" customHeight="1" x14ac:dyDescent="0.2">
      <c r="A53" s="46" t="s">
        <v>159</v>
      </c>
      <c r="B53" s="47">
        <v>18454</v>
      </c>
      <c r="C53" s="47">
        <v>-30</v>
      </c>
      <c r="D53" s="48">
        <v>-0.16230253191949795</v>
      </c>
      <c r="E53" s="47">
        <v>-430</v>
      </c>
      <c r="F53" s="48">
        <v>-2.2770599449269224</v>
      </c>
      <c r="G53" s="47">
        <v>13198</v>
      </c>
      <c r="H53" s="47">
        <v>-56</v>
      </c>
      <c r="I53" s="48">
        <v>-0.42251395805039987</v>
      </c>
      <c r="J53" s="47">
        <v>-1041</v>
      </c>
      <c r="K53" s="48">
        <v>-7.3109066647938761</v>
      </c>
    </row>
    <row r="54" spans="1:11" s="32" customFormat="1" ht="15.75" customHeight="1" x14ac:dyDescent="0.2">
      <c r="A54" s="49" t="s">
        <v>160</v>
      </c>
      <c r="B54" s="50">
        <v>19887</v>
      </c>
      <c r="C54" s="50">
        <v>-22</v>
      </c>
      <c r="D54" s="51">
        <v>-0.11050278768396203</v>
      </c>
      <c r="E54" s="50">
        <v>-505</v>
      </c>
      <c r="F54" s="51">
        <v>-2.4764613573950567</v>
      </c>
      <c r="G54" s="50">
        <v>14727</v>
      </c>
      <c r="H54" s="50">
        <v>-82</v>
      </c>
      <c r="I54" s="51">
        <v>-0.55371733405361601</v>
      </c>
      <c r="J54" s="50">
        <v>-1015</v>
      </c>
      <c r="K54" s="51">
        <v>-6.4477194765595227</v>
      </c>
    </row>
    <row r="55" spans="1:11" s="32" customFormat="1" ht="15.75" customHeight="1" x14ac:dyDescent="0.2">
      <c r="A55" s="46" t="s">
        <v>161</v>
      </c>
      <c r="B55" s="47">
        <v>23887</v>
      </c>
      <c r="C55" s="47">
        <v>6</v>
      </c>
      <c r="D55" s="48">
        <v>2.5124576022779614E-2</v>
      </c>
      <c r="E55" s="47">
        <v>-571</v>
      </c>
      <c r="F55" s="48">
        <v>-2.3346144410826724</v>
      </c>
      <c r="G55" s="47">
        <v>18146</v>
      </c>
      <c r="H55" s="47">
        <v>97</v>
      </c>
      <c r="I55" s="48">
        <v>0.53742589617153302</v>
      </c>
      <c r="J55" s="47">
        <v>-652</v>
      </c>
      <c r="K55" s="48">
        <v>-3.46845409086073</v>
      </c>
    </row>
    <row r="56" spans="1:11" s="32" customFormat="1" ht="15.75" customHeight="1" x14ac:dyDescent="0.2">
      <c r="A56" s="49" t="s">
        <v>162</v>
      </c>
      <c r="B56" s="50">
        <v>25978</v>
      </c>
      <c r="C56" s="50">
        <v>17</v>
      </c>
      <c r="D56" s="51">
        <v>6.5482839644081511E-2</v>
      </c>
      <c r="E56" s="50">
        <v>-77</v>
      </c>
      <c r="F56" s="51">
        <v>-0.29552868931107273</v>
      </c>
      <c r="G56" s="50">
        <v>19521</v>
      </c>
      <c r="H56" s="50">
        <v>113</v>
      </c>
      <c r="I56" s="51">
        <v>0.5822341302555647</v>
      </c>
      <c r="J56" s="50">
        <v>-324</v>
      </c>
      <c r="K56" s="51">
        <v>-1.6326530612244898</v>
      </c>
    </row>
    <row r="57" spans="1:11" s="32" customFormat="1" ht="15.75" customHeight="1" x14ac:dyDescent="0.2">
      <c r="A57" s="46" t="s">
        <v>163</v>
      </c>
      <c r="B57" s="47">
        <v>5990</v>
      </c>
      <c r="C57" s="47">
        <v>164</v>
      </c>
      <c r="D57" s="48">
        <v>2.8149673875729491</v>
      </c>
      <c r="E57" s="47">
        <v>584</v>
      </c>
      <c r="F57" s="48">
        <v>10.802811690714021</v>
      </c>
      <c r="G57" s="47">
        <v>0</v>
      </c>
      <c r="H57" s="47">
        <v>0</v>
      </c>
      <c r="I57" s="48" t="s">
        <v>652</v>
      </c>
      <c r="J57" s="47">
        <v>0</v>
      </c>
      <c r="K57" s="48" t="s">
        <v>652</v>
      </c>
    </row>
    <row r="58" spans="1:11" s="32" customFormat="1" ht="15.75" customHeight="1" x14ac:dyDescent="0.2">
      <c r="A58" s="110" t="s">
        <v>71</v>
      </c>
      <c r="B58" s="111">
        <v>14407</v>
      </c>
      <c r="C58" s="111">
        <v>518</v>
      </c>
      <c r="D58" s="112">
        <v>3.7295701634386926</v>
      </c>
      <c r="E58" s="111">
        <v>-1142</v>
      </c>
      <c r="F58" s="112">
        <v>-7.3445237635860829</v>
      </c>
      <c r="G58" s="111">
        <v>9868</v>
      </c>
      <c r="H58" s="111">
        <v>13</v>
      </c>
      <c r="I58" s="112">
        <v>0.13191273465246067</v>
      </c>
      <c r="J58" s="111">
        <v>-1277</v>
      </c>
      <c r="K58" s="112">
        <v>-11.458052938537461</v>
      </c>
    </row>
    <row r="59" spans="1:11" s="32" customFormat="1" ht="15.75" customHeight="1" x14ac:dyDescent="0.2">
      <c r="A59" s="49" t="s">
        <v>72</v>
      </c>
      <c r="B59" s="50">
        <v>28476</v>
      </c>
      <c r="C59" s="50">
        <v>877</v>
      </c>
      <c r="D59" s="51">
        <v>3.1776513641798614</v>
      </c>
      <c r="E59" s="50">
        <v>-1489</v>
      </c>
      <c r="F59" s="51">
        <v>-4.9691306524278325</v>
      </c>
      <c r="G59" s="50">
        <v>20051</v>
      </c>
      <c r="H59" s="50">
        <v>253</v>
      </c>
      <c r="I59" s="51">
        <v>1.2779068592787151</v>
      </c>
      <c r="J59" s="50">
        <v>-1840</v>
      </c>
      <c r="K59" s="51">
        <v>-8.4052807089671546</v>
      </c>
    </row>
    <row r="60" spans="1:11" s="32" customFormat="1" ht="15.75" customHeight="1" x14ac:dyDescent="0.2">
      <c r="A60" s="46" t="s">
        <v>73</v>
      </c>
      <c r="B60" s="47">
        <v>82096</v>
      </c>
      <c r="C60" s="47">
        <v>509</v>
      </c>
      <c r="D60" s="48">
        <v>0.62387390147940236</v>
      </c>
      <c r="E60" s="47">
        <v>-2495</v>
      </c>
      <c r="F60" s="48">
        <v>-2.9494863519759784</v>
      </c>
      <c r="G60" s="47">
        <v>59318</v>
      </c>
      <c r="H60" s="47">
        <v>259</v>
      </c>
      <c r="I60" s="48">
        <v>0.43854450634111652</v>
      </c>
      <c r="J60" s="47">
        <v>-4503</v>
      </c>
      <c r="K60" s="48">
        <v>-7.0556713307532002</v>
      </c>
    </row>
    <row r="61" spans="1:11" s="32" customFormat="1" ht="15.75" customHeight="1" x14ac:dyDescent="0.2">
      <c r="A61" s="49" t="s">
        <v>74</v>
      </c>
      <c r="B61" s="50">
        <v>49865</v>
      </c>
      <c r="C61" s="50">
        <v>23</v>
      </c>
      <c r="D61" s="51">
        <v>4.6145820793708117E-2</v>
      </c>
      <c r="E61" s="50">
        <v>-648</v>
      </c>
      <c r="F61" s="51">
        <v>-1.2828380812860056</v>
      </c>
      <c r="G61" s="50">
        <v>37667</v>
      </c>
      <c r="H61" s="50">
        <v>210</v>
      </c>
      <c r="I61" s="51">
        <v>0.56064287049149697</v>
      </c>
      <c r="J61" s="50">
        <v>-976</v>
      </c>
      <c r="K61" s="51">
        <v>-2.5256838237196906</v>
      </c>
    </row>
    <row r="62" spans="1:11" s="32" customFormat="1" ht="15.75" customHeight="1" x14ac:dyDescent="0.2">
      <c r="A62" s="46" t="s">
        <v>75</v>
      </c>
      <c r="B62" s="47">
        <v>160437</v>
      </c>
      <c r="C62" s="47">
        <v>1409</v>
      </c>
      <c r="D62" s="48">
        <v>0.88600749553537739</v>
      </c>
      <c r="E62" s="47">
        <v>-4632</v>
      </c>
      <c r="F62" s="48">
        <v>-2.8060992675790124</v>
      </c>
      <c r="G62" s="47">
        <v>117036</v>
      </c>
      <c r="H62" s="47">
        <v>722</v>
      </c>
      <c r="I62" s="48">
        <v>0.62073353164709322</v>
      </c>
      <c r="J62" s="47">
        <v>-7319</v>
      </c>
      <c r="K62" s="48">
        <v>-5.8855695388203131</v>
      </c>
    </row>
    <row r="63" spans="1:11" s="32" customFormat="1" ht="15.75" customHeight="1" x14ac:dyDescent="0.2">
      <c r="A63" s="92" t="s">
        <v>76</v>
      </c>
      <c r="B63" s="58">
        <v>166427</v>
      </c>
      <c r="C63" s="58">
        <v>1573</v>
      </c>
      <c r="D63" s="59">
        <v>0.95417763596879668</v>
      </c>
      <c r="E63" s="58">
        <v>-4048</v>
      </c>
      <c r="F63" s="59">
        <v>-2.3745417216600675</v>
      </c>
      <c r="G63" s="58">
        <v>117036</v>
      </c>
      <c r="H63" s="58">
        <v>722</v>
      </c>
      <c r="I63" s="59">
        <v>0.62073353164709322</v>
      </c>
      <c r="J63" s="58">
        <v>-7319</v>
      </c>
      <c r="K63" s="59">
        <v>-5.8855695388203131</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5.75" customHeight="1" x14ac:dyDescent="0.2">
      <c r="A11" s="107" t="s">
        <v>167</v>
      </c>
      <c r="B11" s="108">
        <v>156280</v>
      </c>
      <c r="C11" s="108">
        <v>2704</v>
      </c>
      <c r="D11" s="109">
        <v>1.7606917747564723</v>
      </c>
      <c r="E11" s="108">
        <v>-5157</v>
      </c>
      <c r="F11" s="109">
        <v>-3.1944349808284347</v>
      </c>
      <c r="G11" s="108">
        <v>112151</v>
      </c>
      <c r="H11" s="108">
        <v>1606</v>
      </c>
      <c r="I11" s="109">
        <v>1.4528020263241215</v>
      </c>
      <c r="J11" s="108">
        <v>-7763</v>
      </c>
      <c r="K11" s="109">
        <v>-6.4738062277965875</v>
      </c>
    </row>
    <row r="12" spans="1:11" s="32" customFormat="1" ht="15.75" customHeight="1" x14ac:dyDescent="0.2">
      <c r="A12" s="46" t="s">
        <v>153</v>
      </c>
      <c r="B12" s="47">
        <v>2628</v>
      </c>
      <c r="C12" s="47">
        <v>45</v>
      </c>
      <c r="D12" s="48">
        <v>1.7421602787456445</v>
      </c>
      <c r="E12" s="47">
        <v>-433</v>
      </c>
      <c r="F12" s="48">
        <v>-14.145704018294674</v>
      </c>
      <c r="G12" s="47">
        <v>2060</v>
      </c>
      <c r="H12" s="47">
        <v>-1</v>
      </c>
      <c r="I12" s="48">
        <v>-4.8520135856380396E-2</v>
      </c>
      <c r="J12" s="47">
        <v>-351</v>
      </c>
      <c r="K12" s="48">
        <v>-14.558274574865202</v>
      </c>
    </row>
    <row r="13" spans="1:11" s="32" customFormat="1" ht="15.75" customHeight="1" x14ac:dyDescent="0.2">
      <c r="A13" s="49" t="s">
        <v>154</v>
      </c>
      <c r="B13" s="50">
        <v>7894</v>
      </c>
      <c r="C13" s="50">
        <v>311</v>
      </c>
      <c r="D13" s="51">
        <v>4.1012791771066857</v>
      </c>
      <c r="E13" s="50">
        <v>-1162</v>
      </c>
      <c r="F13" s="51">
        <v>-12.831272084805654</v>
      </c>
      <c r="G13" s="50">
        <v>5573</v>
      </c>
      <c r="H13" s="50">
        <v>76</v>
      </c>
      <c r="I13" s="51">
        <v>1.3825723121702747</v>
      </c>
      <c r="J13" s="50">
        <v>-1122</v>
      </c>
      <c r="K13" s="51">
        <v>-16.758775205377148</v>
      </c>
    </row>
    <row r="14" spans="1:11" s="32" customFormat="1" ht="15.75" customHeight="1" x14ac:dyDescent="0.2">
      <c r="A14" s="46" t="s">
        <v>155</v>
      </c>
      <c r="B14" s="47">
        <v>11481</v>
      </c>
      <c r="C14" s="47">
        <v>264</v>
      </c>
      <c r="D14" s="48">
        <v>2.3535704733886065</v>
      </c>
      <c r="E14" s="47">
        <v>-598</v>
      </c>
      <c r="F14" s="48">
        <v>-4.9507409553771007</v>
      </c>
      <c r="G14" s="47">
        <v>8444</v>
      </c>
      <c r="H14" s="47">
        <v>133</v>
      </c>
      <c r="I14" s="48">
        <v>1.6002887739140899</v>
      </c>
      <c r="J14" s="47">
        <v>-667</v>
      </c>
      <c r="K14" s="48">
        <v>-7.3208209856217756</v>
      </c>
    </row>
    <row r="15" spans="1:11" s="32" customFormat="1" ht="15.75" customHeight="1" x14ac:dyDescent="0.2">
      <c r="A15" s="49" t="s">
        <v>156</v>
      </c>
      <c r="B15" s="50">
        <v>13516</v>
      </c>
      <c r="C15" s="50">
        <v>372</v>
      </c>
      <c r="D15" s="51">
        <v>2.8301886792452828</v>
      </c>
      <c r="E15" s="50">
        <v>-746</v>
      </c>
      <c r="F15" s="51">
        <v>-5.2306829336698923</v>
      </c>
      <c r="G15" s="50">
        <v>10081</v>
      </c>
      <c r="H15" s="50">
        <v>249</v>
      </c>
      <c r="I15" s="51">
        <v>2.532546786004882</v>
      </c>
      <c r="J15" s="50">
        <v>-790</v>
      </c>
      <c r="K15" s="51">
        <v>-7.267040750620918</v>
      </c>
    </row>
    <row r="16" spans="1:11" s="32" customFormat="1" ht="15.75" customHeight="1" x14ac:dyDescent="0.2">
      <c r="A16" s="46" t="s">
        <v>157</v>
      </c>
      <c r="B16" s="47">
        <v>15046</v>
      </c>
      <c r="C16" s="47">
        <v>413</v>
      </c>
      <c r="D16" s="48">
        <v>2.8223877537073738</v>
      </c>
      <c r="E16" s="47">
        <v>-810</v>
      </c>
      <c r="F16" s="48">
        <v>-5.1084762865792133</v>
      </c>
      <c r="G16" s="47">
        <v>11305</v>
      </c>
      <c r="H16" s="47">
        <v>245</v>
      </c>
      <c r="I16" s="48">
        <v>2.2151898734177213</v>
      </c>
      <c r="J16" s="47">
        <v>-773</v>
      </c>
      <c r="K16" s="48">
        <v>-6.4000662361318099</v>
      </c>
    </row>
    <row r="17" spans="1:11" s="32" customFormat="1" ht="15.75" customHeight="1" x14ac:dyDescent="0.2">
      <c r="A17" s="49" t="s">
        <v>158</v>
      </c>
      <c r="B17" s="50">
        <v>16010</v>
      </c>
      <c r="C17" s="50">
        <v>360</v>
      </c>
      <c r="D17" s="51">
        <v>2.3003194888178915</v>
      </c>
      <c r="E17" s="50">
        <v>-875</v>
      </c>
      <c r="F17" s="51">
        <v>-5.1821143026354752</v>
      </c>
      <c r="G17" s="50">
        <v>12009</v>
      </c>
      <c r="H17" s="50">
        <v>269</v>
      </c>
      <c r="I17" s="51">
        <v>2.2913117546848381</v>
      </c>
      <c r="J17" s="50">
        <v>-1033</v>
      </c>
      <c r="K17" s="51">
        <v>-7.9205643306241376</v>
      </c>
    </row>
    <row r="18" spans="1:11" s="32" customFormat="1" ht="15.75" customHeight="1" x14ac:dyDescent="0.2">
      <c r="A18" s="46" t="s">
        <v>159</v>
      </c>
      <c r="B18" s="47">
        <v>17227</v>
      </c>
      <c r="C18" s="47">
        <v>255</v>
      </c>
      <c r="D18" s="48">
        <v>1.5024746641527222</v>
      </c>
      <c r="E18" s="47">
        <v>-428</v>
      </c>
      <c r="F18" s="48">
        <v>-2.4242424242424243</v>
      </c>
      <c r="G18" s="47">
        <v>12860</v>
      </c>
      <c r="H18" s="47">
        <v>209</v>
      </c>
      <c r="I18" s="48">
        <v>1.6520433167338551</v>
      </c>
      <c r="J18" s="47">
        <v>-864</v>
      </c>
      <c r="K18" s="48">
        <v>-6.2955406587000873</v>
      </c>
    </row>
    <row r="19" spans="1:11" s="32" customFormat="1" ht="15.75" customHeight="1" x14ac:dyDescent="0.2">
      <c r="A19" s="49" t="s">
        <v>160</v>
      </c>
      <c r="B19" s="50">
        <v>17777</v>
      </c>
      <c r="C19" s="50">
        <v>231</v>
      </c>
      <c r="D19" s="51">
        <v>1.3165393821953721</v>
      </c>
      <c r="E19" s="50">
        <v>-724</v>
      </c>
      <c r="F19" s="51">
        <v>-3.9133019836765581</v>
      </c>
      <c r="G19" s="50">
        <v>13486</v>
      </c>
      <c r="H19" s="50">
        <v>173</v>
      </c>
      <c r="I19" s="51">
        <v>1.2994817096071509</v>
      </c>
      <c r="J19" s="50">
        <v>-1086</v>
      </c>
      <c r="K19" s="51">
        <v>-7.452648915728795</v>
      </c>
    </row>
    <row r="20" spans="1:11" s="32" customFormat="1" ht="15.75" customHeight="1" x14ac:dyDescent="0.2">
      <c r="A20" s="46" t="s">
        <v>161</v>
      </c>
      <c r="B20" s="47">
        <v>21539</v>
      </c>
      <c r="C20" s="47">
        <v>169</v>
      </c>
      <c r="D20" s="48">
        <v>0.79082826392138517</v>
      </c>
      <c r="E20" s="47">
        <v>-584</v>
      </c>
      <c r="F20" s="48">
        <v>-2.639786647380554</v>
      </c>
      <c r="G20" s="47">
        <v>16678</v>
      </c>
      <c r="H20" s="47">
        <v>187</v>
      </c>
      <c r="I20" s="48">
        <v>1.13395185252562</v>
      </c>
      <c r="J20" s="47">
        <v>-760</v>
      </c>
      <c r="K20" s="48">
        <v>-4.3582979699506827</v>
      </c>
    </row>
    <row r="21" spans="1:11" s="32" customFormat="1" ht="15.75" customHeight="1" x14ac:dyDescent="0.2">
      <c r="A21" s="49" t="s">
        <v>162</v>
      </c>
      <c r="B21" s="50">
        <v>24945</v>
      </c>
      <c r="C21" s="50">
        <v>112</v>
      </c>
      <c r="D21" s="51">
        <v>0.45101276527201706</v>
      </c>
      <c r="E21" s="50">
        <v>241</v>
      </c>
      <c r="F21" s="51">
        <v>0.97555051813471505</v>
      </c>
      <c r="G21" s="50">
        <v>19655</v>
      </c>
      <c r="H21" s="50">
        <v>66</v>
      </c>
      <c r="I21" s="51">
        <v>0.3369237837561897</v>
      </c>
      <c r="J21" s="50">
        <v>-317</v>
      </c>
      <c r="K21" s="51">
        <v>-1.5872221109553375</v>
      </c>
    </row>
    <row r="22" spans="1:11" s="32" customFormat="1" ht="15.75" customHeight="1" x14ac:dyDescent="0.2">
      <c r="A22" s="46" t="s">
        <v>163</v>
      </c>
      <c r="B22" s="47">
        <v>8217</v>
      </c>
      <c r="C22" s="47">
        <v>172</v>
      </c>
      <c r="D22" s="48">
        <v>2.1379738968303292</v>
      </c>
      <c r="E22" s="47">
        <v>962</v>
      </c>
      <c r="F22" s="48">
        <v>13.259820813232254</v>
      </c>
      <c r="G22" s="47">
        <v>0</v>
      </c>
      <c r="H22" s="47">
        <v>0</v>
      </c>
      <c r="I22" s="48" t="s">
        <v>652</v>
      </c>
      <c r="J22" s="47">
        <v>0</v>
      </c>
      <c r="K22" s="48" t="s">
        <v>652</v>
      </c>
    </row>
    <row r="23" spans="1:11" s="32" customFormat="1" ht="15.75" customHeight="1" x14ac:dyDescent="0.2">
      <c r="A23" s="110" t="s">
        <v>71</v>
      </c>
      <c r="B23" s="111">
        <v>10522</v>
      </c>
      <c r="C23" s="111">
        <v>356</v>
      </c>
      <c r="D23" s="112">
        <v>3.5018689750147551</v>
      </c>
      <c r="E23" s="111">
        <v>-1595</v>
      </c>
      <c r="F23" s="112">
        <v>-13.163324255178674</v>
      </c>
      <c r="G23" s="111">
        <v>7633</v>
      </c>
      <c r="H23" s="111">
        <v>75</v>
      </c>
      <c r="I23" s="112">
        <v>0.99232601217253247</v>
      </c>
      <c r="J23" s="111">
        <v>-1473</v>
      </c>
      <c r="K23" s="112">
        <v>-16.176147594992312</v>
      </c>
    </row>
    <row r="24" spans="1:11" s="32" customFormat="1" ht="15.75" customHeight="1" x14ac:dyDescent="0.2">
      <c r="A24" s="49" t="s">
        <v>72</v>
      </c>
      <c r="B24" s="50">
        <v>22003</v>
      </c>
      <c r="C24" s="50">
        <v>620</v>
      </c>
      <c r="D24" s="51">
        <v>2.8994996024879578</v>
      </c>
      <c r="E24" s="50">
        <v>-2193</v>
      </c>
      <c r="F24" s="51">
        <v>-9.0634815672011904</v>
      </c>
      <c r="G24" s="50">
        <v>16077</v>
      </c>
      <c r="H24" s="50">
        <v>208</v>
      </c>
      <c r="I24" s="51">
        <v>1.3107316150986199</v>
      </c>
      <c r="J24" s="50">
        <v>-2140</v>
      </c>
      <c r="K24" s="51">
        <v>-11.7472690344184</v>
      </c>
    </row>
    <row r="25" spans="1:11" s="32" customFormat="1" ht="15.75" customHeight="1" x14ac:dyDescent="0.2">
      <c r="A25" s="46" t="s">
        <v>73</v>
      </c>
      <c r="B25" s="47">
        <v>79576</v>
      </c>
      <c r="C25" s="47">
        <v>1631</v>
      </c>
      <c r="D25" s="48">
        <v>2.0925011225864392</v>
      </c>
      <c r="E25" s="47">
        <v>-3583</v>
      </c>
      <c r="F25" s="48">
        <v>-4.3086136196923963</v>
      </c>
      <c r="G25" s="47">
        <v>59741</v>
      </c>
      <c r="H25" s="47">
        <v>1145</v>
      </c>
      <c r="I25" s="48">
        <v>1.9540582974947096</v>
      </c>
      <c r="J25" s="47">
        <v>-4546</v>
      </c>
      <c r="K25" s="48">
        <v>-7.0714141272730098</v>
      </c>
    </row>
    <row r="26" spans="1:11" s="32" customFormat="1" ht="15.75" customHeight="1" x14ac:dyDescent="0.2">
      <c r="A26" s="49" t="s">
        <v>74</v>
      </c>
      <c r="B26" s="50">
        <v>46484</v>
      </c>
      <c r="C26" s="50">
        <v>281</v>
      </c>
      <c r="D26" s="51">
        <v>0.60818561565266327</v>
      </c>
      <c r="E26" s="50">
        <v>-343</v>
      </c>
      <c r="F26" s="51">
        <v>-0.73248339633117643</v>
      </c>
      <c r="G26" s="50">
        <v>36333</v>
      </c>
      <c r="H26" s="50">
        <v>253</v>
      </c>
      <c r="I26" s="51">
        <v>0.70121951219512191</v>
      </c>
      <c r="J26" s="50">
        <v>-1077</v>
      </c>
      <c r="K26" s="51">
        <v>-2.8789093825180432</v>
      </c>
    </row>
    <row r="27" spans="1:11" s="32" customFormat="1" ht="15.75" customHeight="1" x14ac:dyDescent="0.2">
      <c r="A27" s="46" t="s">
        <v>75</v>
      </c>
      <c r="B27" s="47">
        <v>148063</v>
      </c>
      <c r="C27" s="47">
        <v>2532</v>
      </c>
      <c r="D27" s="48">
        <v>1.739835498965856</v>
      </c>
      <c r="E27" s="47">
        <v>-6119</v>
      </c>
      <c r="F27" s="48">
        <v>-3.9686863576811819</v>
      </c>
      <c r="G27" s="47">
        <v>112151</v>
      </c>
      <c r="H27" s="47">
        <v>1606</v>
      </c>
      <c r="I27" s="48">
        <v>1.4528020263241215</v>
      </c>
      <c r="J27" s="47">
        <v>-7763</v>
      </c>
      <c r="K27" s="48">
        <v>-6.4738062277965875</v>
      </c>
    </row>
    <row r="28" spans="1:11" s="32" customFormat="1" ht="12.75" customHeight="1" x14ac:dyDescent="0.2">
      <c r="A28" s="113" t="s">
        <v>76</v>
      </c>
      <c r="B28" s="115">
        <v>156280</v>
      </c>
      <c r="C28" s="115">
        <v>2704</v>
      </c>
      <c r="D28" s="116">
        <v>1.7606917747564723</v>
      </c>
      <c r="E28" s="50">
        <v>-5157</v>
      </c>
      <c r="F28" s="51">
        <v>-3.1944349808284347</v>
      </c>
      <c r="G28" s="50">
        <v>112151</v>
      </c>
      <c r="H28" s="50">
        <v>1606</v>
      </c>
      <c r="I28" s="51">
        <v>1.4528020263241215</v>
      </c>
      <c r="J28" s="50">
        <v>-7763</v>
      </c>
      <c r="K28" s="51">
        <v>-6.4738062277965875</v>
      </c>
    </row>
    <row r="29" spans="1:11" s="32" customFormat="1" ht="23.25" customHeight="1" x14ac:dyDescent="0.2">
      <c r="A29" s="107" t="s">
        <v>168</v>
      </c>
      <c r="B29" s="108">
        <v>165687</v>
      </c>
      <c r="C29" s="108">
        <v>2256</v>
      </c>
      <c r="D29" s="109">
        <v>1.3803990674963746</v>
      </c>
      <c r="E29" s="108">
        <v>-8304</v>
      </c>
      <c r="F29" s="109">
        <v>-4.7726606548614585</v>
      </c>
      <c r="G29" s="108">
        <v>116898</v>
      </c>
      <c r="H29" s="108">
        <v>1112</v>
      </c>
      <c r="I29" s="109">
        <v>0.96039244813708047</v>
      </c>
      <c r="J29" s="108">
        <v>-11143</v>
      </c>
      <c r="K29" s="109">
        <v>-8.7026811724369537</v>
      </c>
    </row>
    <row r="30" spans="1:11" s="32" customFormat="1" ht="15.75" customHeight="1" x14ac:dyDescent="0.2">
      <c r="A30" s="46" t="s">
        <v>153</v>
      </c>
      <c r="B30" s="47">
        <v>2822</v>
      </c>
      <c r="C30" s="47">
        <v>75</v>
      </c>
      <c r="D30" s="48">
        <v>2.7302511831088458</v>
      </c>
      <c r="E30" s="47">
        <v>-408</v>
      </c>
      <c r="F30" s="48">
        <v>-12.631578947368421</v>
      </c>
      <c r="G30" s="47">
        <v>1906</v>
      </c>
      <c r="H30" s="47">
        <v>-222</v>
      </c>
      <c r="I30" s="48">
        <v>-10.43233082706767</v>
      </c>
      <c r="J30" s="47">
        <v>-422</v>
      </c>
      <c r="K30" s="48">
        <v>-18.127147766323024</v>
      </c>
    </row>
    <row r="31" spans="1:11" s="32" customFormat="1" ht="15.75" customHeight="1" x14ac:dyDescent="0.2">
      <c r="A31" s="49" t="s">
        <v>154</v>
      </c>
      <c r="B31" s="50">
        <v>9813</v>
      </c>
      <c r="C31" s="50">
        <v>691</v>
      </c>
      <c r="D31" s="51">
        <v>7.5750931813198861</v>
      </c>
      <c r="E31" s="50">
        <v>-714</v>
      </c>
      <c r="F31" s="51">
        <v>-6.7825591336563127</v>
      </c>
      <c r="G31" s="50">
        <v>6319</v>
      </c>
      <c r="H31" s="50">
        <v>209</v>
      </c>
      <c r="I31" s="51">
        <v>3.4206219312602291</v>
      </c>
      <c r="J31" s="50">
        <v>-731</v>
      </c>
      <c r="K31" s="51">
        <v>-10.368794326241135</v>
      </c>
    </row>
    <row r="32" spans="1:11" s="32" customFormat="1" ht="15.75" customHeight="1" x14ac:dyDescent="0.2">
      <c r="A32" s="46" t="s">
        <v>155</v>
      </c>
      <c r="B32" s="47">
        <v>10711</v>
      </c>
      <c r="C32" s="47">
        <v>398</v>
      </c>
      <c r="D32" s="48">
        <v>3.8592068263356927</v>
      </c>
      <c r="E32" s="47">
        <v>-835</v>
      </c>
      <c r="F32" s="48">
        <v>-7.2319417980252902</v>
      </c>
      <c r="G32" s="47">
        <v>7700</v>
      </c>
      <c r="H32" s="47">
        <v>284</v>
      </c>
      <c r="I32" s="48">
        <v>3.8295577130528589</v>
      </c>
      <c r="J32" s="47">
        <v>-921</v>
      </c>
      <c r="K32" s="48">
        <v>-10.683215404245447</v>
      </c>
    </row>
    <row r="33" spans="1:11" s="32" customFormat="1" ht="15.75" customHeight="1" x14ac:dyDescent="0.2">
      <c r="A33" s="49" t="s">
        <v>156</v>
      </c>
      <c r="B33" s="50">
        <v>11774</v>
      </c>
      <c r="C33" s="50">
        <v>381</v>
      </c>
      <c r="D33" s="51">
        <v>3.3441586939348724</v>
      </c>
      <c r="E33" s="50">
        <v>-1203</v>
      </c>
      <c r="F33" s="51">
        <v>-9.2702473607151106</v>
      </c>
      <c r="G33" s="50">
        <v>8607</v>
      </c>
      <c r="H33" s="50">
        <v>230</v>
      </c>
      <c r="I33" s="51">
        <v>2.7456129879431779</v>
      </c>
      <c r="J33" s="50">
        <v>-1253</v>
      </c>
      <c r="K33" s="51">
        <v>-12.7079107505071</v>
      </c>
    </row>
    <row r="34" spans="1:11" s="32" customFormat="1" ht="15.75" customHeight="1" x14ac:dyDescent="0.2">
      <c r="A34" s="46" t="s">
        <v>157</v>
      </c>
      <c r="B34" s="47">
        <v>13047</v>
      </c>
      <c r="C34" s="47">
        <v>243</v>
      </c>
      <c r="D34" s="48">
        <v>1.8978444236176195</v>
      </c>
      <c r="E34" s="47">
        <v>-901</v>
      </c>
      <c r="F34" s="48">
        <v>-6.4597074849440776</v>
      </c>
      <c r="G34" s="47">
        <v>9520</v>
      </c>
      <c r="H34" s="47">
        <v>139</v>
      </c>
      <c r="I34" s="48">
        <v>1.481718366911843</v>
      </c>
      <c r="J34" s="47">
        <v>-1159</v>
      </c>
      <c r="K34" s="48">
        <v>-10.853076130723851</v>
      </c>
    </row>
    <row r="35" spans="1:11" s="32" customFormat="1" ht="15.75" customHeight="1" x14ac:dyDescent="0.2">
      <c r="A35" s="49" t="s">
        <v>158</v>
      </c>
      <c r="B35" s="50">
        <v>15031</v>
      </c>
      <c r="C35" s="50">
        <v>96</v>
      </c>
      <c r="D35" s="51">
        <v>0.64278540341479751</v>
      </c>
      <c r="E35" s="50">
        <v>-967</v>
      </c>
      <c r="F35" s="51">
        <v>-6.0445055631953997</v>
      </c>
      <c r="G35" s="50">
        <v>10658</v>
      </c>
      <c r="H35" s="50">
        <v>106</v>
      </c>
      <c r="I35" s="51">
        <v>1.0045489006823352</v>
      </c>
      <c r="J35" s="50">
        <v>-1419</v>
      </c>
      <c r="K35" s="51">
        <v>-11.749606690403246</v>
      </c>
    </row>
    <row r="36" spans="1:11" s="32" customFormat="1" ht="15.75" customHeight="1" x14ac:dyDescent="0.2">
      <c r="A36" s="46" t="s">
        <v>159</v>
      </c>
      <c r="B36" s="47">
        <v>18343</v>
      </c>
      <c r="C36" s="47">
        <v>77</v>
      </c>
      <c r="D36" s="48">
        <v>0.42154823168728783</v>
      </c>
      <c r="E36" s="47">
        <v>-1251</v>
      </c>
      <c r="F36" s="48">
        <v>-6.3846075329182401</v>
      </c>
      <c r="G36" s="47">
        <v>13098</v>
      </c>
      <c r="H36" s="47">
        <v>39</v>
      </c>
      <c r="I36" s="48">
        <v>0.29864461291063632</v>
      </c>
      <c r="J36" s="47">
        <v>-1577</v>
      </c>
      <c r="K36" s="48">
        <v>-10.746166950596253</v>
      </c>
    </row>
    <row r="37" spans="1:11" s="32" customFormat="1" ht="15.75" customHeight="1" x14ac:dyDescent="0.2">
      <c r="A37" s="49" t="s">
        <v>160</v>
      </c>
      <c r="B37" s="50">
        <v>21708</v>
      </c>
      <c r="C37" s="50">
        <v>89</v>
      </c>
      <c r="D37" s="51">
        <v>0.41167491558351449</v>
      </c>
      <c r="E37" s="50">
        <v>-1184</v>
      </c>
      <c r="F37" s="51">
        <v>-5.1721125283941989</v>
      </c>
      <c r="G37" s="50">
        <v>15903</v>
      </c>
      <c r="H37" s="50">
        <v>71</v>
      </c>
      <c r="I37" s="51">
        <v>0.44845881758463868</v>
      </c>
      <c r="J37" s="50">
        <v>-1561</v>
      </c>
      <c r="K37" s="51">
        <v>-8.9383875400824557</v>
      </c>
    </row>
    <row r="38" spans="1:11" s="32" customFormat="1" ht="15.75" customHeight="1" x14ac:dyDescent="0.2">
      <c r="A38" s="46" t="s">
        <v>161</v>
      </c>
      <c r="B38" s="47">
        <v>26845</v>
      </c>
      <c r="C38" s="47">
        <v>150</v>
      </c>
      <c r="D38" s="48">
        <v>0.56190297808578382</v>
      </c>
      <c r="E38" s="47">
        <v>-1080</v>
      </c>
      <c r="F38" s="48">
        <v>-3.8675022381378694</v>
      </c>
      <c r="G38" s="47">
        <v>20479</v>
      </c>
      <c r="H38" s="47">
        <v>139</v>
      </c>
      <c r="I38" s="48">
        <v>0.68338249754178959</v>
      </c>
      <c r="J38" s="47">
        <v>-1405</v>
      </c>
      <c r="K38" s="48">
        <v>-6.4202156826905501</v>
      </c>
    </row>
    <row r="39" spans="1:11" s="32" customFormat="1" ht="15.75" customHeight="1" x14ac:dyDescent="0.2">
      <c r="A39" s="49" t="s">
        <v>162</v>
      </c>
      <c r="B39" s="50">
        <v>28789</v>
      </c>
      <c r="C39" s="50">
        <v>28</v>
      </c>
      <c r="D39" s="51">
        <v>9.7354055839504891E-2</v>
      </c>
      <c r="E39" s="50">
        <v>-342</v>
      </c>
      <c r="F39" s="51">
        <v>-1.1740070715045827</v>
      </c>
      <c r="G39" s="50">
        <v>22708</v>
      </c>
      <c r="H39" s="50">
        <v>117</v>
      </c>
      <c r="I39" s="51">
        <v>0.51790536054180869</v>
      </c>
      <c r="J39" s="50">
        <v>-695</v>
      </c>
      <c r="K39" s="51">
        <v>-2.9697047387087125</v>
      </c>
    </row>
    <row r="40" spans="1:11" s="32" customFormat="1" ht="15.75" customHeight="1" x14ac:dyDescent="0.2">
      <c r="A40" s="46" t="s">
        <v>163</v>
      </c>
      <c r="B40" s="47">
        <v>6804</v>
      </c>
      <c r="C40" s="47">
        <v>28</v>
      </c>
      <c r="D40" s="48">
        <v>0.41322314049586778</v>
      </c>
      <c r="E40" s="47">
        <v>581</v>
      </c>
      <c r="F40" s="48">
        <v>9.3363329583802024</v>
      </c>
      <c r="G40" s="47">
        <v>0</v>
      </c>
      <c r="H40" s="47">
        <v>0</v>
      </c>
      <c r="I40" s="48" t="s">
        <v>652</v>
      </c>
      <c r="J40" s="47">
        <v>0</v>
      </c>
      <c r="K40" s="48" t="s">
        <v>652</v>
      </c>
    </row>
    <row r="41" spans="1:11" s="32" customFormat="1" ht="15.75" customHeight="1" x14ac:dyDescent="0.2">
      <c r="A41" s="110" t="s">
        <v>71</v>
      </c>
      <c r="B41" s="111">
        <v>12635</v>
      </c>
      <c r="C41" s="111">
        <v>766</v>
      </c>
      <c r="D41" s="112">
        <v>6.4537871766787429</v>
      </c>
      <c r="E41" s="111">
        <v>-1122</v>
      </c>
      <c r="F41" s="112">
        <v>-8.1558479319619099</v>
      </c>
      <c r="G41" s="111">
        <v>8225</v>
      </c>
      <c r="H41" s="111">
        <v>-13</v>
      </c>
      <c r="I41" s="112">
        <v>-0.15780529254673464</v>
      </c>
      <c r="J41" s="111">
        <v>-1153</v>
      </c>
      <c r="K41" s="112">
        <v>-12.294732352313925</v>
      </c>
    </row>
    <row r="42" spans="1:11" s="32" customFormat="1" ht="15.75" customHeight="1" x14ac:dyDescent="0.2">
      <c r="A42" s="49" t="s">
        <v>72</v>
      </c>
      <c r="B42" s="50">
        <v>23346</v>
      </c>
      <c r="C42" s="50">
        <v>1164</v>
      </c>
      <c r="D42" s="51">
        <v>5.2474979713281042</v>
      </c>
      <c r="E42" s="50">
        <v>-1957</v>
      </c>
      <c r="F42" s="51">
        <v>-7.7342607595937238</v>
      </c>
      <c r="G42" s="50">
        <v>15925</v>
      </c>
      <c r="H42" s="50">
        <v>271</v>
      </c>
      <c r="I42" s="51">
        <v>1.7311869170818961</v>
      </c>
      <c r="J42" s="50">
        <v>-2074</v>
      </c>
      <c r="K42" s="51">
        <v>-11.522862381243403</v>
      </c>
    </row>
    <row r="43" spans="1:11" s="32" customFormat="1" ht="15.75" customHeight="1" x14ac:dyDescent="0.2">
      <c r="A43" s="46" t="s">
        <v>73</v>
      </c>
      <c r="B43" s="47">
        <v>79903</v>
      </c>
      <c r="C43" s="47">
        <v>886</v>
      </c>
      <c r="D43" s="48">
        <v>1.1212776997355001</v>
      </c>
      <c r="E43" s="47">
        <v>-5506</v>
      </c>
      <c r="F43" s="48">
        <v>-6.4466274046060716</v>
      </c>
      <c r="G43" s="47">
        <v>57786</v>
      </c>
      <c r="H43" s="47">
        <v>585</v>
      </c>
      <c r="I43" s="48">
        <v>1.0227093931924267</v>
      </c>
      <c r="J43" s="47">
        <v>-6969</v>
      </c>
      <c r="K43" s="48">
        <v>-10.762103312485522</v>
      </c>
    </row>
    <row r="44" spans="1:11" s="32" customFormat="1" ht="15.75" customHeight="1" x14ac:dyDescent="0.2">
      <c r="A44" s="49" t="s">
        <v>74</v>
      </c>
      <c r="B44" s="50">
        <v>55634</v>
      </c>
      <c r="C44" s="50">
        <v>178</v>
      </c>
      <c r="D44" s="51">
        <v>0.32097518753606463</v>
      </c>
      <c r="E44" s="50">
        <v>-1422</v>
      </c>
      <c r="F44" s="51">
        <v>-2.4922882781828379</v>
      </c>
      <c r="G44" s="50">
        <v>43187</v>
      </c>
      <c r="H44" s="50">
        <v>256</v>
      </c>
      <c r="I44" s="51">
        <v>0.59630569984393567</v>
      </c>
      <c r="J44" s="50">
        <v>-2100</v>
      </c>
      <c r="K44" s="51">
        <v>-4.6370923222999973</v>
      </c>
    </row>
    <row r="45" spans="1:11" s="32" customFormat="1" ht="15.75" customHeight="1" x14ac:dyDescent="0.2">
      <c r="A45" s="46" t="s">
        <v>75</v>
      </c>
      <c r="B45" s="47">
        <v>158883</v>
      </c>
      <c r="C45" s="47">
        <v>2228</v>
      </c>
      <c r="D45" s="48">
        <v>1.4222335705850435</v>
      </c>
      <c r="E45" s="47">
        <v>-8885</v>
      </c>
      <c r="F45" s="48">
        <v>-5.2960040055314481</v>
      </c>
      <c r="G45" s="47">
        <v>116898</v>
      </c>
      <c r="H45" s="47">
        <v>1112</v>
      </c>
      <c r="I45" s="48">
        <v>0.96039244813708047</v>
      </c>
      <c r="J45" s="47">
        <v>-11143</v>
      </c>
      <c r="K45" s="48">
        <v>-8.7026811724369537</v>
      </c>
    </row>
    <row r="46" spans="1:11" s="32" customFormat="1" ht="12.75" customHeight="1" x14ac:dyDescent="0.2">
      <c r="A46" s="113" t="s">
        <v>76</v>
      </c>
      <c r="B46" s="115">
        <v>165687</v>
      </c>
      <c r="C46" s="115">
        <v>2256</v>
      </c>
      <c r="D46" s="116">
        <v>1.3803990674963746</v>
      </c>
      <c r="E46" s="50">
        <v>-8304</v>
      </c>
      <c r="F46" s="51">
        <v>-4.7726606548614585</v>
      </c>
      <c r="G46" s="50">
        <v>116898</v>
      </c>
      <c r="H46" s="50">
        <v>1112</v>
      </c>
      <c r="I46" s="51">
        <v>0.96039244813708047</v>
      </c>
      <c r="J46" s="50">
        <v>-11143</v>
      </c>
      <c r="K46" s="51">
        <v>-8.7026811724369537</v>
      </c>
    </row>
    <row r="47" spans="1:11" s="32" customFormat="1" ht="23.25" customHeight="1" x14ac:dyDescent="0.2">
      <c r="A47" s="107" t="s">
        <v>169</v>
      </c>
      <c r="B47" s="108">
        <v>88318</v>
      </c>
      <c r="C47" s="108">
        <v>1006</v>
      </c>
      <c r="D47" s="109">
        <v>1.1521898479017776</v>
      </c>
      <c r="E47" s="108">
        <v>3499</v>
      </c>
      <c r="F47" s="109">
        <v>4.1252549546681756</v>
      </c>
      <c r="G47" s="108">
        <v>58521</v>
      </c>
      <c r="H47" s="108">
        <v>823</v>
      </c>
      <c r="I47" s="109">
        <v>1.4263925959305348</v>
      </c>
      <c r="J47" s="108">
        <v>965</v>
      </c>
      <c r="K47" s="109">
        <v>1.6766279797067205</v>
      </c>
    </row>
    <row r="48" spans="1:11" s="32" customFormat="1" ht="15.75" customHeight="1" x14ac:dyDescent="0.2">
      <c r="A48" s="46" t="s">
        <v>153</v>
      </c>
      <c r="B48" s="47">
        <v>10</v>
      </c>
      <c r="C48" s="47">
        <v>0</v>
      </c>
      <c r="D48" s="48">
        <v>0</v>
      </c>
      <c r="E48" s="47">
        <v>2</v>
      </c>
      <c r="F48" s="48">
        <v>25</v>
      </c>
      <c r="G48" s="47">
        <v>7</v>
      </c>
      <c r="H48" s="47">
        <v>-1</v>
      </c>
      <c r="I48" s="48">
        <v>-12.5</v>
      </c>
      <c r="J48" s="47">
        <v>-1</v>
      </c>
      <c r="K48" s="48">
        <v>-12.5</v>
      </c>
    </row>
    <row r="49" spans="1:11" s="32" customFormat="1" ht="15.75" customHeight="1" x14ac:dyDescent="0.2">
      <c r="A49" s="49" t="s">
        <v>154</v>
      </c>
      <c r="B49" s="50">
        <v>3947</v>
      </c>
      <c r="C49" s="50">
        <v>172</v>
      </c>
      <c r="D49" s="51">
        <v>4.556291390728477</v>
      </c>
      <c r="E49" s="50">
        <v>121</v>
      </c>
      <c r="F49" s="51">
        <v>3.1625718766335598</v>
      </c>
      <c r="G49" s="50">
        <v>2582</v>
      </c>
      <c r="H49" s="50">
        <v>29</v>
      </c>
      <c r="I49" s="51">
        <v>1.1359185272228751</v>
      </c>
      <c r="J49" s="50">
        <v>32</v>
      </c>
      <c r="K49" s="51">
        <v>1.2549019607843137</v>
      </c>
    </row>
    <row r="50" spans="1:11" s="32" customFormat="1" ht="15.75" customHeight="1" x14ac:dyDescent="0.2">
      <c r="A50" s="46" t="s">
        <v>155</v>
      </c>
      <c r="B50" s="47">
        <v>8365</v>
      </c>
      <c r="C50" s="47">
        <v>228</v>
      </c>
      <c r="D50" s="48">
        <v>2.8020154848224159</v>
      </c>
      <c r="E50" s="47">
        <v>502</v>
      </c>
      <c r="F50" s="48">
        <v>6.3843316800203489</v>
      </c>
      <c r="G50" s="47">
        <v>5763</v>
      </c>
      <c r="H50" s="47">
        <v>194</v>
      </c>
      <c r="I50" s="48">
        <v>3.4835697611779493</v>
      </c>
      <c r="J50" s="47">
        <v>190</v>
      </c>
      <c r="K50" s="48">
        <v>3.4092948142831507</v>
      </c>
    </row>
    <row r="51" spans="1:11" s="32" customFormat="1" ht="15.75" customHeight="1" x14ac:dyDescent="0.2">
      <c r="A51" s="49" t="s">
        <v>156</v>
      </c>
      <c r="B51" s="50">
        <v>8448</v>
      </c>
      <c r="C51" s="50">
        <v>79</v>
      </c>
      <c r="D51" s="51">
        <v>0.94395985183414988</v>
      </c>
      <c r="E51" s="50">
        <v>265</v>
      </c>
      <c r="F51" s="51">
        <v>3.2384211169497741</v>
      </c>
      <c r="G51" s="50">
        <v>5783</v>
      </c>
      <c r="H51" s="50">
        <v>57</v>
      </c>
      <c r="I51" s="51">
        <v>0.99545930841774366</v>
      </c>
      <c r="J51" s="50">
        <v>-50</v>
      </c>
      <c r="K51" s="51">
        <v>-0.85719183953368761</v>
      </c>
    </row>
    <row r="52" spans="1:11" s="32" customFormat="1" ht="15.75" customHeight="1" x14ac:dyDescent="0.2">
      <c r="A52" s="46" t="s">
        <v>157</v>
      </c>
      <c r="B52" s="47">
        <v>8259</v>
      </c>
      <c r="C52" s="47">
        <v>131</v>
      </c>
      <c r="D52" s="48">
        <v>1.6117125984251968</v>
      </c>
      <c r="E52" s="47">
        <v>192</v>
      </c>
      <c r="F52" s="48">
        <v>2.3800669393826701</v>
      </c>
      <c r="G52" s="47">
        <v>5681</v>
      </c>
      <c r="H52" s="47">
        <v>117</v>
      </c>
      <c r="I52" s="48">
        <v>2.1028037383177569</v>
      </c>
      <c r="J52" s="47">
        <v>4</v>
      </c>
      <c r="K52" s="48">
        <v>7.0459749867887972E-2</v>
      </c>
    </row>
    <row r="53" spans="1:11" s="32" customFormat="1" ht="15.75" customHeight="1" x14ac:dyDescent="0.2">
      <c r="A53" s="49" t="s">
        <v>158</v>
      </c>
      <c r="B53" s="50">
        <v>9315</v>
      </c>
      <c r="C53" s="50">
        <v>128</v>
      </c>
      <c r="D53" s="51">
        <v>1.3932731032981387</v>
      </c>
      <c r="E53" s="50">
        <v>17</v>
      </c>
      <c r="F53" s="51">
        <v>0.18283501828350182</v>
      </c>
      <c r="G53" s="50">
        <v>6344</v>
      </c>
      <c r="H53" s="50">
        <v>102</v>
      </c>
      <c r="I53" s="51">
        <v>1.6340916372957386</v>
      </c>
      <c r="J53" s="50">
        <v>-39</v>
      </c>
      <c r="K53" s="51">
        <v>-0.61099796334012224</v>
      </c>
    </row>
    <row r="54" spans="1:11" s="32" customFormat="1" ht="15.75" customHeight="1" x14ac:dyDescent="0.2">
      <c r="A54" s="46" t="s">
        <v>159</v>
      </c>
      <c r="B54" s="47">
        <v>11710</v>
      </c>
      <c r="C54" s="47">
        <v>39</v>
      </c>
      <c r="D54" s="48">
        <v>0.3341615971210693</v>
      </c>
      <c r="E54" s="47">
        <v>-25</v>
      </c>
      <c r="F54" s="48">
        <v>-0.21303792074989347</v>
      </c>
      <c r="G54" s="47">
        <v>7856</v>
      </c>
      <c r="H54" s="47">
        <v>27</v>
      </c>
      <c r="I54" s="48">
        <v>0.34487163111508495</v>
      </c>
      <c r="J54" s="47">
        <v>-286</v>
      </c>
      <c r="K54" s="48">
        <v>-3.5126504544338002</v>
      </c>
    </row>
    <row r="55" spans="1:11" s="32" customFormat="1" ht="15.75" customHeight="1" x14ac:dyDescent="0.2">
      <c r="A55" s="49" t="s">
        <v>160</v>
      </c>
      <c r="B55" s="50">
        <v>12309</v>
      </c>
      <c r="C55" s="50">
        <v>59</v>
      </c>
      <c r="D55" s="51">
        <v>0.48163265306122449</v>
      </c>
      <c r="E55" s="50">
        <v>637</v>
      </c>
      <c r="F55" s="51">
        <v>5.4575051405071964</v>
      </c>
      <c r="G55" s="50">
        <v>8395</v>
      </c>
      <c r="H55" s="50">
        <v>31</v>
      </c>
      <c r="I55" s="51">
        <v>0.37063605930176952</v>
      </c>
      <c r="J55" s="50">
        <v>211</v>
      </c>
      <c r="K55" s="51">
        <v>2.5782013685239491</v>
      </c>
    </row>
    <row r="56" spans="1:11" s="32" customFormat="1" ht="15.75" customHeight="1" x14ac:dyDescent="0.2">
      <c r="A56" s="46" t="s">
        <v>161</v>
      </c>
      <c r="B56" s="47">
        <v>12498</v>
      </c>
      <c r="C56" s="47">
        <v>48</v>
      </c>
      <c r="D56" s="48">
        <v>0.38554216867469882</v>
      </c>
      <c r="E56" s="47">
        <v>484</v>
      </c>
      <c r="F56" s="48">
        <v>4.0286332611952718</v>
      </c>
      <c r="G56" s="47">
        <v>8630</v>
      </c>
      <c r="H56" s="47">
        <v>106</v>
      </c>
      <c r="I56" s="48">
        <v>1.2435476302205537</v>
      </c>
      <c r="J56" s="47">
        <v>279</v>
      </c>
      <c r="K56" s="48">
        <v>3.3409172554185127</v>
      </c>
    </row>
    <row r="57" spans="1:11" s="32" customFormat="1" ht="15.75" customHeight="1" x14ac:dyDescent="0.2">
      <c r="A57" s="49" t="s">
        <v>162</v>
      </c>
      <c r="B57" s="50">
        <v>11250</v>
      </c>
      <c r="C57" s="50">
        <v>124</v>
      </c>
      <c r="D57" s="51">
        <v>1.1145065612079812</v>
      </c>
      <c r="E57" s="50">
        <v>997</v>
      </c>
      <c r="F57" s="51">
        <v>9.7239832244221205</v>
      </c>
      <c r="G57" s="50">
        <v>7480</v>
      </c>
      <c r="H57" s="50">
        <v>161</v>
      </c>
      <c r="I57" s="51">
        <v>2.1997540647629457</v>
      </c>
      <c r="J57" s="50">
        <v>625</v>
      </c>
      <c r="K57" s="51">
        <v>9.1174325309992703</v>
      </c>
    </row>
    <row r="58" spans="1:11" s="32" customFormat="1" ht="15.75" customHeight="1" x14ac:dyDescent="0.2">
      <c r="A58" s="46" t="s">
        <v>163</v>
      </c>
      <c r="B58" s="47">
        <v>2207</v>
      </c>
      <c r="C58" s="47">
        <v>-2</v>
      </c>
      <c r="D58" s="48">
        <v>-9.0538705296514255E-2</v>
      </c>
      <c r="E58" s="47">
        <v>307</v>
      </c>
      <c r="F58" s="48">
        <v>16.157894736842106</v>
      </c>
      <c r="G58" s="47">
        <v>0</v>
      </c>
      <c r="H58" s="47">
        <v>0</v>
      </c>
      <c r="I58" s="48" t="s">
        <v>652</v>
      </c>
      <c r="J58" s="47">
        <v>0</v>
      </c>
      <c r="K58" s="48" t="s">
        <v>652</v>
      </c>
    </row>
    <row r="59" spans="1:11" s="32" customFormat="1" ht="15.75" customHeight="1" x14ac:dyDescent="0.2">
      <c r="A59" s="110" t="s">
        <v>71</v>
      </c>
      <c r="B59" s="111">
        <v>3957</v>
      </c>
      <c r="C59" s="111">
        <v>172</v>
      </c>
      <c r="D59" s="112">
        <v>4.5442536327608982</v>
      </c>
      <c r="E59" s="111">
        <v>123</v>
      </c>
      <c r="F59" s="112">
        <v>3.2081377151799688</v>
      </c>
      <c r="G59" s="111">
        <v>2589</v>
      </c>
      <c r="H59" s="111">
        <v>28</v>
      </c>
      <c r="I59" s="112">
        <v>1.0933229207340882</v>
      </c>
      <c r="J59" s="111">
        <v>31</v>
      </c>
      <c r="K59" s="112">
        <v>1.2118842845973417</v>
      </c>
    </row>
    <row r="60" spans="1:11" s="32" customFormat="1" ht="15.75" customHeight="1" x14ac:dyDescent="0.2">
      <c r="A60" s="49" t="s">
        <v>72</v>
      </c>
      <c r="B60" s="50">
        <v>12322</v>
      </c>
      <c r="C60" s="50">
        <v>400</v>
      </c>
      <c r="D60" s="51">
        <v>3.3551417547391376</v>
      </c>
      <c r="E60" s="50">
        <v>625</v>
      </c>
      <c r="F60" s="51">
        <v>5.3432504060870309</v>
      </c>
      <c r="G60" s="50">
        <v>8352</v>
      </c>
      <c r="H60" s="50">
        <v>222</v>
      </c>
      <c r="I60" s="51">
        <v>2.7306273062730626</v>
      </c>
      <c r="J60" s="50">
        <v>221</v>
      </c>
      <c r="K60" s="51">
        <v>2.7179928668060511</v>
      </c>
    </row>
    <row r="61" spans="1:11" s="32" customFormat="1" ht="15.75" customHeight="1" x14ac:dyDescent="0.2">
      <c r="A61" s="46" t="s">
        <v>73</v>
      </c>
      <c r="B61" s="47">
        <v>50041</v>
      </c>
      <c r="C61" s="47">
        <v>436</v>
      </c>
      <c r="D61" s="48">
        <v>0.87894365487350068</v>
      </c>
      <c r="E61" s="47">
        <v>1086</v>
      </c>
      <c r="F61" s="48">
        <v>2.2183638034930038</v>
      </c>
      <c r="G61" s="47">
        <v>34059</v>
      </c>
      <c r="H61" s="47">
        <v>334</v>
      </c>
      <c r="I61" s="48">
        <v>0.99036323202372123</v>
      </c>
      <c r="J61" s="47">
        <v>-160</v>
      </c>
      <c r="K61" s="48">
        <v>-0.46757649259183492</v>
      </c>
    </row>
    <row r="62" spans="1:11" s="32" customFormat="1" ht="15.75" customHeight="1" x14ac:dyDescent="0.2">
      <c r="A62" s="49" t="s">
        <v>74</v>
      </c>
      <c r="B62" s="50">
        <v>23748</v>
      </c>
      <c r="C62" s="50">
        <v>172</v>
      </c>
      <c r="D62" s="51">
        <v>0.72955548014930438</v>
      </c>
      <c r="E62" s="50">
        <v>1481</v>
      </c>
      <c r="F62" s="51">
        <v>6.6510980374545294</v>
      </c>
      <c r="G62" s="50">
        <v>16110</v>
      </c>
      <c r="H62" s="50">
        <v>267</v>
      </c>
      <c r="I62" s="51">
        <v>1.6852868774853247</v>
      </c>
      <c r="J62" s="50">
        <v>904</v>
      </c>
      <c r="K62" s="51">
        <v>5.9450217019597531</v>
      </c>
    </row>
    <row r="63" spans="1:11" s="32" customFormat="1" ht="15.75" customHeight="1" x14ac:dyDescent="0.2">
      <c r="A63" s="46" t="s">
        <v>75</v>
      </c>
      <c r="B63" s="47">
        <v>86111</v>
      </c>
      <c r="C63" s="47">
        <v>1008</v>
      </c>
      <c r="D63" s="48">
        <v>1.1844470817715005</v>
      </c>
      <c r="E63" s="47">
        <v>3192</v>
      </c>
      <c r="F63" s="48">
        <v>3.849539912444675</v>
      </c>
      <c r="G63" s="47">
        <v>58521</v>
      </c>
      <c r="H63" s="47">
        <v>823</v>
      </c>
      <c r="I63" s="48">
        <v>1.4263925959305348</v>
      </c>
      <c r="J63" s="47">
        <v>965</v>
      </c>
      <c r="K63" s="48">
        <v>1.6766279797067205</v>
      </c>
    </row>
    <row r="64" spans="1:11" s="32" customFormat="1" ht="12.75" customHeight="1" x14ac:dyDescent="0.2">
      <c r="A64" s="49" t="s">
        <v>76</v>
      </c>
      <c r="B64" s="50">
        <v>88318</v>
      </c>
      <c r="C64" s="50">
        <v>1006</v>
      </c>
      <c r="D64" s="51">
        <v>1.1521898479017776</v>
      </c>
      <c r="E64" s="50">
        <v>3499</v>
      </c>
      <c r="F64" s="51">
        <v>4.1252549546681756</v>
      </c>
      <c r="G64" s="50">
        <v>58521</v>
      </c>
      <c r="H64" s="50">
        <v>823</v>
      </c>
      <c r="I64" s="51">
        <v>1.4263925959305348</v>
      </c>
      <c r="J64" s="50">
        <v>965</v>
      </c>
      <c r="K64" s="51">
        <v>1.6766279797067205</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4.45" customHeight="1" x14ac:dyDescent="0.2">
      <c r="A11" s="107" t="s">
        <v>172</v>
      </c>
      <c r="B11" s="108">
        <v>73171</v>
      </c>
      <c r="C11" s="108">
        <v>1985</v>
      </c>
      <c r="D11" s="109">
        <v>2.7884696429073133</v>
      </c>
      <c r="E11" s="108">
        <v>-2160</v>
      </c>
      <c r="F11" s="109">
        <v>-2.8673454487528374</v>
      </c>
      <c r="G11" s="108">
        <v>51290</v>
      </c>
      <c r="H11" s="108">
        <v>1162</v>
      </c>
      <c r="I11" s="109">
        <v>2.3180657516757104</v>
      </c>
      <c r="J11" s="108">
        <v>-3183</v>
      </c>
      <c r="K11" s="109">
        <v>-5.8432617994235674</v>
      </c>
    </row>
    <row r="12" spans="1:11" s="32" customFormat="1" ht="14.45" customHeight="1" x14ac:dyDescent="0.2">
      <c r="A12" s="46" t="s">
        <v>153</v>
      </c>
      <c r="B12" s="47">
        <v>860</v>
      </c>
      <c r="C12" s="47">
        <v>-9</v>
      </c>
      <c r="D12" s="48">
        <v>-1.0356731875719218</v>
      </c>
      <c r="E12" s="47">
        <v>-66</v>
      </c>
      <c r="F12" s="48">
        <v>-7.1274298056155505</v>
      </c>
      <c r="G12" s="47">
        <v>564</v>
      </c>
      <c r="H12" s="47">
        <v>13</v>
      </c>
      <c r="I12" s="48">
        <v>2.3593466424682394</v>
      </c>
      <c r="J12" s="47">
        <v>-61</v>
      </c>
      <c r="K12" s="48">
        <v>-9.76</v>
      </c>
    </row>
    <row r="13" spans="1:11" s="32" customFormat="1" ht="14.45" customHeight="1" x14ac:dyDescent="0.2">
      <c r="A13" s="49" t="s">
        <v>154</v>
      </c>
      <c r="B13" s="50">
        <v>3317</v>
      </c>
      <c r="C13" s="50">
        <v>206</v>
      </c>
      <c r="D13" s="51">
        <v>6.6216650594664097</v>
      </c>
      <c r="E13" s="50">
        <v>-215</v>
      </c>
      <c r="F13" s="51">
        <v>-6.0872027180067949</v>
      </c>
      <c r="G13" s="50">
        <v>2091</v>
      </c>
      <c r="H13" s="50">
        <v>134</v>
      </c>
      <c r="I13" s="51">
        <v>6.84721512519162</v>
      </c>
      <c r="J13" s="50">
        <v>-193</v>
      </c>
      <c r="K13" s="51">
        <v>-8.4500875656742558</v>
      </c>
    </row>
    <row r="14" spans="1:11" s="32" customFormat="1" ht="14.45" customHeight="1" x14ac:dyDescent="0.2">
      <c r="A14" s="46" t="s">
        <v>155</v>
      </c>
      <c r="B14" s="47">
        <v>6334</v>
      </c>
      <c r="C14" s="47">
        <v>203</v>
      </c>
      <c r="D14" s="48">
        <v>3.3110422443320831</v>
      </c>
      <c r="E14" s="47">
        <v>-225</v>
      </c>
      <c r="F14" s="48">
        <v>-3.4304009757584999</v>
      </c>
      <c r="G14" s="47">
        <v>4263</v>
      </c>
      <c r="H14" s="47">
        <v>91</v>
      </c>
      <c r="I14" s="48">
        <v>2.1812080536912752</v>
      </c>
      <c r="J14" s="47">
        <v>-273</v>
      </c>
      <c r="K14" s="48">
        <v>-6.0185185185185182</v>
      </c>
    </row>
    <row r="15" spans="1:11" s="32" customFormat="1" ht="14.45" customHeight="1" x14ac:dyDescent="0.2">
      <c r="A15" s="49" t="s">
        <v>156</v>
      </c>
      <c r="B15" s="50">
        <v>8593</v>
      </c>
      <c r="C15" s="50">
        <v>327</v>
      </c>
      <c r="D15" s="51">
        <v>3.9559641906605369</v>
      </c>
      <c r="E15" s="50">
        <v>-603</v>
      </c>
      <c r="F15" s="51">
        <v>-6.5571987820791646</v>
      </c>
      <c r="G15" s="50">
        <v>5972</v>
      </c>
      <c r="H15" s="50">
        <v>231</v>
      </c>
      <c r="I15" s="51">
        <v>4.0236892527434245</v>
      </c>
      <c r="J15" s="50">
        <v>-605</v>
      </c>
      <c r="K15" s="51">
        <v>-9.1987228219552986</v>
      </c>
    </row>
    <row r="16" spans="1:11" s="32" customFormat="1" ht="14.45" customHeight="1" x14ac:dyDescent="0.2">
      <c r="A16" s="46" t="s">
        <v>157</v>
      </c>
      <c r="B16" s="47">
        <v>10055</v>
      </c>
      <c r="C16" s="47">
        <v>323</v>
      </c>
      <c r="D16" s="48">
        <v>3.3189478010686395</v>
      </c>
      <c r="E16" s="47">
        <v>-739</v>
      </c>
      <c r="F16" s="48">
        <v>-6.8463961460070406</v>
      </c>
      <c r="G16" s="47">
        <v>7210</v>
      </c>
      <c r="H16" s="47">
        <v>143</v>
      </c>
      <c r="I16" s="48">
        <v>2.0234894580444318</v>
      </c>
      <c r="J16" s="47">
        <v>-620</v>
      </c>
      <c r="K16" s="48">
        <v>-7.9182630906768834</v>
      </c>
    </row>
    <row r="17" spans="1:11" s="32" customFormat="1" ht="14.45" customHeight="1" x14ac:dyDescent="0.2">
      <c r="A17" s="49" t="s">
        <v>158</v>
      </c>
      <c r="B17" s="50">
        <v>10229</v>
      </c>
      <c r="C17" s="50">
        <v>276</v>
      </c>
      <c r="D17" s="51">
        <v>2.7730332563046316</v>
      </c>
      <c r="E17" s="50">
        <v>-675</v>
      </c>
      <c r="F17" s="51">
        <v>-6.1903888481291265</v>
      </c>
      <c r="G17" s="50">
        <v>7430</v>
      </c>
      <c r="H17" s="50">
        <v>159</v>
      </c>
      <c r="I17" s="51">
        <v>2.1867693577224592</v>
      </c>
      <c r="J17" s="50">
        <v>-744</v>
      </c>
      <c r="K17" s="51">
        <v>-9.1020308294592613</v>
      </c>
    </row>
    <row r="18" spans="1:11" s="32" customFormat="1" ht="14.45" customHeight="1" x14ac:dyDescent="0.2">
      <c r="A18" s="46" t="s">
        <v>159</v>
      </c>
      <c r="B18" s="47">
        <v>9632</v>
      </c>
      <c r="C18" s="47">
        <v>121</v>
      </c>
      <c r="D18" s="48">
        <v>1.2722111239617284</v>
      </c>
      <c r="E18" s="47">
        <v>-171</v>
      </c>
      <c r="F18" s="48">
        <v>-1.7443639702132001</v>
      </c>
      <c r="G18" s="47">
        <v>7075</v>
      </c>
      <c r="H18" s="47">
        <v>103</v>
      </c>
      <c r="I18" s="48">
        <v>1.4773379231210557</v>
      </c>
      <c r="J18" s="47">
        <v>-373</v>
      </c>
      <c r="K18" s="48">
        <v>-5.0080558539205153</v>
      </c>
    </row>
    <row r="19" spans="1:11" s="32" customFormat="1" ht="14.45" customHeight="1" x14ac:dyDescent="0.2">
      <c r="A19" s="49" t="s">
        <v>160</v>
      </c>
      <c r="B19" s="50">
        <v>7970</v>
      </c>
      <c r="C19" s="50">
        <v>179</v>
      </c>
      <c r="D19" s="51">
        <v>2.2975227826979849</v>
      </c>
      <c r="E19" s="50">
        <v>-221</v>
      </c>
      <c r="F19" s="51">
        <v>-2.6980832621169575</v>
      </c>
      <c r="G19" s="50">
        <v>5914</v>
      </c>
      <c r="H19" s="50">
        <v>104</v>
      </c>
      <c r="I19" s="51">
        <v>1.7900172117039588</v>
      </c>
      <c r="J19" s="50">
        <v>-376</v>
      </c>
      <c r="K19" s="51">
        <v>-5.9777424483306838</v>
      </c>
    </row>
    <row r="20" spans="1:11" s="32" customFormat="1" ht="14.45" customHeight="1" x14ac:dyDescent="0.2">
      <c r="A20" s="46" t="s">
        <v>161</v>
      </c>
      <c r="B20" s="47">
        <v>7201</v>
      </c>
      <c r="C20" s="47">
        <v>126</v>
      </c>
      <c r="D20" s="48">
        <v>1.7809187279151943</v>
      </c>
      <c r="E20" s="47">
        <v>139</v>
      </c>
      <c r="F20" s="48">
        <v>1.968280940243557</v>
      </c>
      <c r="G20" s="47">
        <v>5628</v>
      </c>
      <c r="H20" s="47">
        <v>115</v>
      </c>
      <c r="I20" s="48">
        <v>2.08597859604571</v>
      </c>
      <c r="J20" s="47">
        <v>12</v>
      </c>
      <c r="K20" s="48">
        <v>0.21367521367521367</v>
      </c>
    </row>
    <row r="21" spans="1:11" s="32" customFormat="1" ht="14.45" customHeight="1" x14ac:dyDescent="0.2">
      <c r="A21" s="49" t="s">
        <v>162</v>
      </c>
      <c r="B21" s="50">
        <v>6121</v>
      </c>
      <c r="C21" s="50">
        <v>106</v>
      </c>
      <c r="D21" s="51">
        <v>1.7622610141313384</v>
      </c>
      <c r="E21" s="50">
        <v>190</v>
      </c>
      <c r="F21" s="51">
        <v>3.2035069971337045</v>
      </c>
      <c r="G21" s="50">
        <v>5143</v>
      </c>
      <c r="H21" s="50">
        <v>69</v>
      </c>
      <c r="I21" s="51">
        <v>1.3598738667717778</v>
      </c>
      <c r="J21" s="50">
        <v>50</v>
      </c>
      <c r="K21" s="51">
        <v>0.98173964264677005</v>
      </c>
    </row>
    <row r="22" spans="1:11" s="32" customFormat="1" ht="14.45" customHeight="1" x14ac:dyDescent="0.2">
      <c r="A22" s="46" t="s">
        <v>163</v>
      </c>
      <c r="B22" s="47">
        <v>2859</v>
      </c>
      <c r="C22" s="47">
        <v>127</v>
      </c>
      <c r="D22" s="48">
        <v>4.6486090775988291</v>
      </c>
      <c r="E22" s="47">
        <v>426</v>
      </c>
      <c r="F22" s="48">
        <v>17.509247842170161</v>
      </c>
      <c r="G22" s="47">
        <v>0</v>
      </c>
      <c r="H22" s="47">
        <v>0</v>
      </c>
      <c r="I22" s="48" t="s">
        <v>652</v>
      </c>
      <c r="J22" s="47">
        <v>0</v>
      </c>
      <c r="K22" s="48" t="s">
        <v>652</v>
      </c>
    </row>
    <row r="23" spans="1:11" s="32" customFormat="1" ht="14.45" customHeight="1" x14ac:dyDescent="0.2">
      <c r="A23" s="110" t="s">
        <v>71</v>
      </c>
      <c r="B23" s="111">
        <v>4177</v>
      </c>
      <c r="C23" s="111">
        <v>197</v>
      </c>
      <c r="D23" s="112">
        <v>4.949748743718593</v>
      </c>
      <c r="E23" s="111">
        <v>-281</v>
      </c>
      <c r="F23" s="112">
        <v>-6.303275011215792</v>
      </c>
      <c r="G23" s="111">
        <v>2655</v>
      </c>
      <c r="H23" s="111">
        <v>147</v>
      </c>
      <c r="I23" s="112">
        <v>5.8612440191387556</v>
      </c>
      <c r="J23" s="111">
        <v>-254</v>
      </c>
      <c r="K23" s="112">
        <v>-8.7315228600893775</v>
      </c>
    </row>
    <row r="24" spans="1:11" s="32" customFormat="1" ht="14.45" customHeight="1" x14ac:dyDescent="0.2">
      <c r="A24" s="49" t="s">
        <v>72</v>
      </c>
      <c r="B24" s="50">
        <v>10511</v>
      </c>
      <c r="C24" s="50">
        <v>400</v>
      </c>
      <c r="D24" s="51">
        <v>3.9560874295321926</v>
      </c>
      <c r="E24" s="50">
        <v>-506</v>
      </c>
      <c r="F24" s="51">
        <v>-4.5929018789144047</v>
      </c>
      <c r="G24" s="50">
        <v>6918</v>
      </c>
      <c r="H24" s="50">
        <v>238</v>
      </c>
      <c r="I24" s="51">
        <v>3.5628742514970062</v>
      </c>
      <c r="J24" s="50">
        <v>-527</v>
      </c>
      <c r="K24" s="51">
        <v>-7.0785762256548015</v>
      </c>
    </row>
    <row r="25" spans="1:11" s="32" customFormat="1" ht="14.45" customHeight="1" x14ac:dyDescent="0.2">
      <c r="A25" s="46" t="s">
        <v>73</v>
      </c>
      <c r="B25" s="47">
        <v>46479</v>
      </c>
      <c r="C25" s="47">
        <v>1226</v>
      </c>
      <c r="D25" s="48">
        <v>2.7092126488851567</v>
      </c>
      <c r="E25" s="47">
        <v>-2409</v>
      </c>
      <c r="F25" s="48">
        <v>-4.9275895925380464</v>
      </c>
      <c r="G25" s="47">
        <v>33601</v>
      </c>
      <c r="H25" s="47">
        <v>740</v>
      </c>
      <c r="I25" s="48">
        <v>2.2519095584431392</v>
      </c>
      <c r="J25" s="47">
        <v>-2718</v>
      </c>
      <c r="K25" s="48">
        <v>-7.4836862248409926</v>
      </c>
    </row>
    <row r="26" spans="1:11" s="32" customFormat="1" ht="14.45" customHeight="1" x14ac:dyDescent="0.2">
      <c r="A26" s="49" t="s">
        <v>74</v>
      </c>
      <c r="B26" s="50">
        <v>13322</v>
      </c>
      <c r="C26" s="50">
        <v>232</v>
      </c>
      <c r="D26" s="51">
        <v>1.7723453017570665</v>
      </c>
      <c r="E26" s="50">
        <v>329</v>
      </c>
      <c r="F26" s="51">
        <v>2.5321326868313707</v>
      </c>
      <c r="G26" s="50">
        <v>10771</v>
      </c>
      <c r="H26" s="50">
        <v>184</v>
      </c>
      <c r="I26" s="51">
        <v>1.7379805421743648</v>
      </c>
      <c r="J26" s="50">
        <v>62</v>
      </c>
      <c r="K26" s="51">
        <v>0.57895228312634228</v>
      </c>
    </row>
    <row r="27" spans="1:11" s="32" customFormat="1" ht="14.45" customHeight="1" x14ac:dyDescent="0.2">
      <c r="A27" s="46" t="s">
        <v>75</v>
      </c>
      <c r="B27" s="47">
        <v>70312</v>
      </c>
      <c r="C27" s="47">
        <v>1858</v>
      </c>
      <c r="D27" s="48">
        <v>2.7142314546995063</v>
      </c>
      <c r="E27" s="47">
        <v>-2586</v>
      </c>
      <c r="F27" s="48">
        <v>-3.5474224258553049</v>
      </c>
      <c r="G27" s="47">
        <v>51290</v>
      </c>
      <c r="H27" s="47">
        <v>1162</v>
      </c>
      <c r="I27" s="48">
        <v>2.3180657516757104</v>
      </c>
      <c r="J27" s="47">
        <v>-3183</v>
      </c>
      <c r="K27" s="48">
        <v>-5.8432617994235674</v>
      </c>
    </row>
    <row r="28" spans="1:11" s="32" customFormat="1" ht="14.45" customHeight="1" x14ac:dyDescent="0.2">
      <c r="A28" s="113" t="s">
        <v>76</v>
      </c>
      <c r="B28" s="115">
        <v>73171</v>
      </c>
      <c r="C28" s="115">
        <v>1985</v>
      </c>
      <c r="D28" s="116">
        <v>2.7884696429073133</v>
      </c>
      <c r="E28" s="115">
        <v>-2160</v>
      </c>
      <c r="F28" s="116">
        <v>-2.8673454487528374</v>
      </c>
      <c r="G28" s="115">
        <v>51290</v>
      </c>
      <c r="H28" s="115">
        <v>1162</v>
      </c>
      <c r="I28" s="116">
        <v>2.3180657516757104</v>
      </c>
      <c r="J28" s="115">
        <v>-3183</v>
      </c>
      <c r="K28" s="116">
        <v>-5.8432617994235674</v>
      </c>
    </row>
    <row r="29" spans="1:11" s="32" customFormat="1" ht="14.45" customHeight="1" x14ac:dyDescent="0.2">
      <c r="A29" s="107" t="s">
        <v>173</v>
      </c>
      <c r="B29" s="108">
        <v>337114</v>
      </c>
      <c r="C29" s="108">
        <v>3981</v>
      </c>
      <c r="D29" s="109">
        <v>1.1950182059417711</v>
      </c>
      <c r="E29" s="108">
        <v>-7802</v>
      </c>
      <c r="F29" s="109">
        <v>-2.2620000231940529</v>
      </c>
      <c r="G29" s="108">
        <v>236280</v>
      </c>
      <c r="H29" s="108">
        <v>2379</v>
      </c>
      <c r="I29" s="109">
        <v>1.0170969769261353</v>
      </c>
      <c r="J29" s="108">
        <v>-14758</v>
      </c>
      <c r="K29" s="109">
        <v>-5.8787912586939033</v>
      </c>
    </row>
    <row r="30" spans="1:11" s="32" customFormat="1" ht="14.45" customHeight="1" x14ac:dyDescent="0.2">
      <c r="A30" s="46" t="s">
        <v>153</v>
      </c>
      <c r="B30" s="47">
        <v>4600</v>
      </c>
      <c r="C30" s="47">
        <v>129</v>
      </c>
      <c r="D30" s="48">
        <v>2.8852605681055694</v>
      </c>
      <c r="E30" s="47">
        <v>-773</v>
      </c>
      <c r="F30" s="48">
        <v>-14.386748557602829</v>
      </c>
      <c r="G30" s="47">
        <v>3409</v>
      </c>
      <c r="H30" s="47">
        <v>-237</v>
      </c>
      <c r="I30" s="48">
        <v>-6.5002742731760836</v>
      </c>
      <c r="J30" s="47">
        <v>-713</v>
      </c>
      <c r="K30" s="48">
        <v>-17.297428432799613</v>
      </c>
    </row>
    <row r="31" spans="1:11" s="32" customFormat="1" ht="14.45" customHeight="1" x14ac:dyDescent="0.2">
      <c r="A31" s="49" t="s">
        <v>154</v>
      </c>
      <c r="B31" s="50">
        <v>18337</v>
      </c>
      <c r="C31" s="50">
        <v>968</v>
      </c>
      <c r="D31" s="51">
        <v>5.573147561747942</v>
      </c>
      <c r="E31" s="50">
        <v>-1540</v>
      </c>
      <c r="F31" s="51">
        <v>-7.7476480354178197</v>
      </c>
      <c r="G31" s="50">
        <v>12383</v>
      </c>
      <c r="H31" s="50">
        <v>180</v>
      </c>
      <c r="I31" s="51">
        <v>1.4750471195607637</v>
      </c>
      <c r="J31" s="50">
        <v>-1628</v>
      </c>
      <c r="K31" s="51">
        <v>-11.619441867104419</v>
      </c>
    </row>
    <row r="32" spans="1:11" s="32" customFormat="1" ht="14.45" customHeight="1" x14ac:dyDescent="0.2">
      <c r="A32" s="46" t="s">
        <v>155</v>
      </c>
      <c r="B32" s="47">
        <v>24223</v>
      </c>
      <c r="C32" s="47">
        <v>687</v>
      </c>
      <c r="D32" s="48">
        <v>2.9189326988443236</v>
      </c>
      <c r="E32" s="47">
        <v>-706</v>
      </c>
      <c r="F32" s="48">
        <v>-2.8320430021260381</v>
      </c>
      <c r="G32" s="47">
        <v>17644</v>
      </c>
      <c r="H32" s="47">
        <v>520</v>
      </c>
      <c r="I32" s="48">
        <v>3.0366736743751459</v>
      </c>
      <c r="J32" s="47">
        <v>-1125</v>
      </c>
      <c r="K32" s="48">
        <v>-5.9939261548297722</v>
      </c>
    </row>
    <row r="33" spans="1:11" s="32" customFormat="1" ht="14.45" customHeight="1" x14ac:dyDescent="0.2">
      <c r="A33" s="49" t="s">
        <v>156</v>
      </c>
      <c r="B33" s="50">
        <v>25145</v>
      </c>
      <c r="C33" s="50">
        <v>505</v>
      </c>
      <c r="D33" s="51">
        <v>2.0495129870129869</v>
      </c>
      <c r="E33" s="50">
        <v>-1081</v>
      </c>
      <c r="F33" s="51">
        <v>-4.1218637992831537</v>
      </c>
      <c r="G33" s="50">
        <v>18499</v>
      </c>
      <c r="H33" s="50">
        <v>305</v>
      </c>
      <c r="I33" s="51">
        <v>1.6763768275255579</v>
      </c>
      <c r="J33" s="50">
        <v>-1488</v>
      </c>
      <c r="K33" s="51">
        <v>-7.4448391454445391</v>
      </c>
    </row>
    <row r="34" spans="1:11" s="32" customFormat="1" ht="14.45" customHeight="1" x14ac:dyDescent="0.2">
      <c r="A34" s="46" t="s">
        <v>157</v>
      </c>
      <c r="B34" s="47">
        <v>26297</v>
      </c>
      <c r="C34" s="47">
        <v>464</v>
      </c>
      <c r="D34" s="48">
        <v>1.7961522084155925</v>
      </c>
      <c r="E34" s="47">
        <v>-780</v>
      </c>
      <c r="F34" s="48">
        <v>-2.8806736344499022</v>
      </c>
      <c r="G34" s="47">
        <v>19296</v>
      </c>
      <c r="H34" s="47">
        <v>358</v>
      </c>
      <c r="I34" s="48">
        <v>1.8903791319041081</v>
      </c>
      <c r="J34" s="47">
        <v>-1308</v>
      </c>
      <c r="K34" s="48">
        <v>-6.3482818870122308</v>
      </c>
    </row>
    <row r="35" spans="1:11" s="32" customFormat="1" ht="14.45" customHeight="1" x14ac:dyDescent="0.2">
      <c r="A35" s="49" t="s">
        <v>158</v>
      </c>
      <c r="B35" s="50">
        <v>30127</v>
      </c>
      <c r="C35" s="50">
        <v>308</v>
      </c>
      <c r="D35" s="51">
        <v>1.0328984875415004</v>
      </c>
      <c r="E35" s="50">
        <v>-1150</v>
      </c>
      <c r="F35" s="51">
        <v>-3.6768232247338299</v>
      </c>
      <c r="G35" s="50">
        <v>21581</v>
      </c>
      <c r="H35" s="50">
        <v>318</v>
      </c>
      <c r="I35" s="51">
        <v>1.4955556600667828</v>
      </c>
      <c r="J35" s="50">
        <v>-1747</v>
      </c>
      <c r="K35" s="51">
        <v>-7.4888545953360772</v>
      </c>
    </row>
    <row r="36" spans="1:11" s="32" customFormat="1" ht="14.45" customHeight="1" x14ac:dyDescent="0.2">
      <c r="A36" s="46" t="s">
        <v>159</v>
      </c>
      <c r="B36" s="47">
        <v>37648</v>
      </c>
      <c r="C36" s="47">
        <v>250</v>
      </c>
      <c r="D36" s="48">
        <v>0.66848494571902239</v>
      </c>
      <c r="E36" s="47">
        <v>-1533</v>
      </c>
      <c r="F36" s="48">
        <v>-3.9126107041678364</v>
      </c>
      <c r="G36" s="47">
        <v>26739</v>
      </c>
      <c r="H36" s="47">
        <v>172</v>
      </c>
      <c r="I36" s="48">
        <v>0.64741973124553021</v>
      </c>
      <c r="J36" s="47">
        <v>-2354</v>
      </c>
      <c r="K36" s="48">
        <v>-8.091293438284124</v>
      </c>
    </row>
    <row r="37" spans="1:11" s="32" customFormat="1" ht="14.45" customHeight="1" x14ac:dyDescent="0.2">
      <c r="A37" s="49" t="s">
        <v>160</v>
      </c>
      <c r="B37" s="50">
        <v>43824</v>
      </c>
      <c r="C37" s="50">
        <v>200</v>
      </c>
      <c r="D37" s="51">
        <v>0.45846323124885385</v>
      </c>
      <c r="E37" s="50">
        <v>-1050</v>
      </c>
      <c r="F37" s="51">
        <v>-2.3398850113651557</v>
      </c>
      <c r="G37" s="50">
        <v>31870</v>
      </c>
      <c r="H37" s="50">
        <v>171</v>
      </c>
      <c r="I37" s="51">
        <v>0.53944919398088265</v>
      </c>
      <c r="J37" s="50">
        <v>-2060</v>
      </c>
      <c r="K37" s="51">
        <v>-6.0713233127026234</v>
      </c>
    </row>
    <row r="38" spans="1:11" s="32" customFormat="1" ht="14.45" customHeight="1" x14ac:dyDescent="0.2">
      <c r="A38" s="46" t="s">
        <v>161</v>
      </c>
      <c r="B38" s="47">
        <v>53681</v>
      </c>
      <c r="C38" s="47">
        <v>241</v>
      </c>
      <c r="D38" s="48">
        <v>0.45097305389221559</v>
      </c>
      <c r="E38" s="47">
        <v>-1319</v>
      </c>
      <c r="F38" s="48">
        <v>-2.398181818181818</v>
      </c>
      <c r="G38" s="47">
        <v>40159</v>
      </c>
      <c r="H38" s="47">
        <v>317</v>
      </c>
      <c r="I38" s="48">
        <v>0.79564278901661567</v>
      </c>
      <c r="J38" s="47">
        <v>-1898</v>
      </c>
      <c r="K38" s="48">
        <v>-4.5129229379175877</v>
      </c>
    </row>
    <row r="39" spans="1:11" s="32" customFormat="1" ht="14.45" customHeight="1" x14ac:dyDescent="0.2">
      <c r="A39" s="49" t="s">
        <v>162</v>
      </c>
      <c r="B39" s="50">
        <v>58863</v>
      </c>
      <c r="C39" s="50">
        <v>158</v>
      </c>
      <c r="D39" s="51">
        <v>0.26914232177838343</v>
      </c>
      <c r="E39" s="50">
        <v>706</v>
      </c>
      <c r="F39" s="51">
        <v>1.213955327819523</v>
      </c>
      <c r="G39" s="50">
        <v>44700</v>
      </c>
      <c r="H39" s="50">
        <v>275</v>
      </c>
      <c r="I39" s="51">
        <v>0.61902082160945415</v>
      </c>
      <c r="J39" s="50">
        <v>-437</v>
      </c>
      <c r="K39" s="51">
        <v>-0.96816359084564774</v>
      </c>
    </row>
    <row r="40" spans="1:11" s="32" customFormat="1" ht="14.45" customHeight="1" x14ac:dyDescent="0.2">
      <c r="A40" s="46" t="s">
        <v>163</v>
      </c>
      <c r="B40" s="47">
        <v>14369</v>
      </c>
      <c r="C40" s="47">
        <v>71</v>
      </c>
      <c r="D40" s="48">
        <v>0.49657294726535178</v>
      </c>
      <c r="E40" s="47">
        <v>1424</v>
      </c>
      <c r="F40" s="48">
        <v>11.000386249517188</v>
      </c>
      <c r="G40" s="47">
        <v>0</v>
      </c>
      <c r="H40" s="47">
        <v>0</v>
      </c>
      <c r="I40" s="48" t="s">
        <v>652</v>
      </c>
      <c r="J40" s="47">
        <v>0</v>
      </c>
      <c r="K40" s="48" t="s">
        <v>652</v>
      </c>
    </row>
    <row r="41" spans="1:11" s="32" customFormat="1" ht="14.45" customHeight="1" x14ac:dyDescent="0.2">
      <c r="A41" s="110" t="s">
        <v>71</v>
      </c>
      <c r="B41" s="111">
        <v>22937</v>
      </c>
      <c r="C41" s="111">
        <v>1097</v>
      </c>
      <c r="D41" s="112">
        <v>5.0228937728937728</v>
      </c>
      <c r="E41" s="111">
        <v>-2313</v>
      </c>
      <c r="F41" s="112">
        <v>-9.1603960396039597</v>
      </c>
      <c r="G41" s="111">
        <v>15792</v>
      </c>
      <c r="H41" s="111">
        <v>-57</v>
      </c>
      <c r="I41" s="112">
        <v>-0.35964414158621993</v>
      </c>
      <c r="J41" s="111">
        <v>-2341</v>
      </c>
      <c r="K41" s="112">
        <v>-12.910163789775547</v>
      </c>
    </row>
    <row r="42" spans="1:11" s="32" customFormat="1" ht="14.45" customHeight="1" x14ac:dyDescent="0.2">
      <c r="A42" s="49" t="s">
        <v>72</v>
      </c>
      <c r="B42" s="50">
        <v>47160</v>
      </c>
      <c r="C42" s="50">
        <v>1784</v>
      </c>
      <c r="D42" s="51">
        <v>3.9315937940761638</v>
      </c>
      <c r="E42" s="50">
        <v>-3019</v>
      </c>
      <c r="F42" s="51">
        <v>-6.0164610693716494</v>
      </c>
      <c r="G42" s="50">
        <v>33436</v>
      </c>
      <c r="H42" s="50">
        <v>463</v>
      </c>
      <c r="I42" s="51">
        <v>1.404179176902314</v>
      </c>
      <c r="J42" s="50">
        <v>-3466</v>
      </c>
      <c r="K42" s="51">
        <v>-9.3924448539374552</v>
      </c>
    </row>
    <row r="43" spans="1:11" s="32" customFormat="1" ht="14.45" customHeight="1" x14ac:dyDescent="0.2">
      <c r="A43" s="46" t="s">
        <v>73</v>
      </c>
      <c r="B43" s="47">
        <v>163041</v>
      </c>
      <c r="C43" s="47">
        <v>1727</v>
      </c>
      <c r="D43" s="48">
        <v>1.070582838439317</v>
      </c>
      <c r="E43" s="47">
        <v>-5594</v>
      </c>
      <c r="F43" s="48">
        <v>-3.3172235894090787</v>
      </c>
      <c r="G43" s="47">
        <v>117985</v>
      </c>
      <c r="H43" s="47">
        <v>1324</v>
      </c>
      <c r="I43" s="48">
        <v>1.1349122671672625</v>
      </c>
      <c r="J43" s="47">
        <v>-8957</v>
      </c>
      <c r="K43" s="48">
        <v>-7.0559783208079283</v>
      </c>
    </row>
    <row r="44" spans="1:11" s="32" customFormat="1" ht="14.45" customHeight="1" x14ac:dyDescent="0.2">
      <c r="A44" s="49" t="s">
        <v>74</v>
      </c>
      <c r="B44" s="50">
        <v>112544</v>
      </c>
      <c r="C44" s="50">
        <v>399</v>
      </c>
      <c r="D44" s="51">
        <v>0.35578937982076775</v>
      </c>
      <c r="E44" s="50">
        <v>-613</v>
      </c>
      <c r="F44" s="51">
        <v>-0.54172521364122417</v>
      </c>
      <c r="G44" s="50">
        <v>84859</v>
      </c>
      <c r="H44" s="50">
        <v>592</v>
      </c>
      <c r="I44" s="51">
        <v>0.70252886657885061</v>
      </c>
      <c r="J44" s="50">
        <v>-2335</v>
      </c>
      <c r="K44" s="51">
        <v>-2.6779365552675642</v>
      </c>
    </row>
    <row r="45" spans="1:11" s="32" customFormat="1" ht="14.45" customHeight="1" x14ac:dyDescent="0.2">
      <c r="A45" s="46" t="s">
        <v>75</v>
      </c>
      <c r="B45" s="47">
        <v>322745</v>
      </c>
      <c r="C45" s="47">
        <v>3910</v>
      </c>
      <c r="D45" s="48">
        <v>1.2263396427619302</v>
      </c>
      <c r="E45" s="47">
        <v>-9226</v>
      </c>
      <c r="F45" s="48">
        <v>-2.7791584204644382</v>
      </c>
      <c r="G45" s="47">
        <v>236280</v>
      </c>
      <c r="H45" s="47">
        <v>2379</v>
      </c>
      <c r="I45" s="48">
        <v>1.0170969769261353</v>
      </c>
      <c r="J45" s="47">
        <v>-14758</v>
      </c>
      <c r="K45" s="48">
        <v>-5.8787912586939033</v>
      </c>
    </row>
    <row r="46" spans="1:11" s="32" customFormat="1" ht="14.45" customHeight="1" x14ac:dyDescent="0.2">
      <c r="A46" s="92" t="s">
        <v>76</v>
      </c>
      <c r="B46" s="58">
        <v>337114</v>
      </c>
      <c r="C46" s="58">
        <v>3981</v>
      </c>
      <c r="D46" s="59">
        <v>1.1950182059417711</v>
      </c>
      <c r="E46" s="58">
        <v>-7802</v>
      </c>
      <c r="F46" s="59">
        <v>-2.2620000231940529</v>
      </c>
      <c r="G46" s="58">
        <v>236280</v>
      </c>
      <c r="H46" s="58">
        <v>2379</v>
      </c>
      <c r="I46" s="59">
        <v>1.0170969769261353</v>
      </c>
      <c r="J46" s="58">
        <v>-14758</v>
      </c>
      <c r="K46" s="59">
        <v>-5.8787912586939033</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5.75" customHeight="1" x14ac:dyDescent="0.2">
      <c r="A11" s="107" t="s">
        <v>85</v>
      </c>
      <c r="B11" s="108">
        <v>3009</v>
      </c>
      <c r="C11" s="108">
        <v>-15</v>
      </c>
      <c r="D11" s="109">
        <v>-0.49603174603174605</v>
      </c>
      <c r="E11" s="108">
        <v>-292</v>
      </c>
      <c r="F11" s="109">
        <v>-8.8458043017267496</v>
      </c>
      <c r="G11" s="108">
        <v>2023</v>
      </c>
      <c r="H11" s="108">
        <v>-68</v>
      </c>
      <c r="I11" s="109">
        <v>-3.2520325203252032</v>
      </c>
      <c r="J11" s="108">
        <v>-214</v>
      </c>
      <c r="K11" s="109">
        <v>-9.5663835493965124</v>
      </c>
    </row>
    <row r="12" spans="1:11" s="32" customFormat="1" ht="15.75" customHeight="1" x14ac:dyDescent="0.2">
      <c r="A12" s="107" t="s">
        <v>86</v>
      </c>
      <c r="B12" s="108">
        <v>23498</v>
      </c>
      <c r="C12" s="108">
        <v>-252</v>
      </c>
      <c r="D12" s="109">
        <v>-1.0610526315789475</v>
      </c>
      <c r="E12" s="108">
        <v>1108</v>
      </c>
      <c r="F12" s="109">
        <v>4.9486377847253236</v>
      </c>
      <c r="G12" s="108">
        <v>15401</v>
      </c>
      <c r="H12" s="108">
        <v>-5</v>
      </c>
      <c r="I12" s="109">
        <v>-3.2454887706088537E-2</v>
      </c>
      <c r="J12" s="108">
        <v>-1254</v>
      </c>
      <c r="K12" s="109">
        <v>-7.5292704893425402</v>
      </c>
    </row>
    <row r="13" spans="1:11" s="32" customFormat="1" ht="15.75" customHeight="1" x14ac:dyDescent="0.2">
      <c r="A13" s="46" t="s">
        <v>153</v>
      </c>
      <c r="B13" s="47">
        <v>129</v>
      </c>
      <c r="C13" s="47">
        <v>5</v>
      </c>
      <c r="D13" s="48">
        <v>4.032258064516129</v>
      </c>
      <c r="E13" s="47">
        <v>20</v>
      </c>
      <c r="F13" s="48">
        <v>18.348623853211009</v>
      </c>
      <c r="G13" s="47">
        <v>99</v>
      </c>
      <c r="H13" s="47">
        <v>4</v>
      </c>
      <c r="I13" s="48">
        <v>4.2105263157894735</v>
      </c>
      <c r="J13" s="47">
        <v>15</v>
      </c>
      <c r="K13" s="48">
        <v>17.857142857142858</v>
      </c>
    </row>
    <row r="14" spans="1:11" s="32" customFormat="1" ht="15.75" customHeight="1" x14ac:dyDescent="0.2">
      <c r="A14" s="49" t="s">
        <v>154</v>
      </c>
      <c r="B14" s="50">
        <v>795</v>
      </c>
      <c r="C14" s="50">
        <v>42</v>
      </c>
      <c r="D14" s="51">
        <v>5.5776892430278888</v>
      </c>
      <c r="E14" s="50">
        <v>-34</v>
      </c>
      <c r="F14" s="51">
        <v>-4.101326899879373</v>
      </c>
      <c r="G14" s="50">
        <v>532</v>
      </c>
      <c r="H14" s="50">
        <v>23</v>
      </c>
      <c r="I14" s="51">
        <v>4.5186640471512769</v>
      </c>
      <c r="J14" s="50">
        <v>-57</v>
      </c>
      <c r="K14" s="51">
        <v>-9.67741935483871</v>
      </c>
    </row>
    <row r="15" spans="1:11" s="32" customFormat="1" ht="15.75" customHeight="1" x14ac:dyDescent="0.2">
      <c r="A15" s="46" t="s">
        <v>155</v>
      </c>
      <c r="B15" s="47">
        <v>1117</v>
      </c>
      <c r="C15" s="47">
        <v>9</v>
      </c>
      <c r="D15" s="48">
        <v>0.81227436823104693</v>
      </c>
      <c r="E15" s="47">
        <v>24</v>
      </c>
      <c r="F15" s="48">
        <v>2.1957913998170175</v>
      </c>
      <c r="G15" s="47">
        <v>793</v>
      </c>
      <c r="H15" s="47">
        <v>0</v>
      </c>
      <c r="I15" s="48">
        <v>0</v>
      </c>
      <c r="J15" s="47">
        <v>-48</v>
      </c>
      <c r="K15" s="48">
        <v>-5.7074910820451841</v>
      </c>
    </row>
    <row r="16" spans="1:11" s="32" customFormat="1" ht="15.75" customHeight="1" x14ac:dyDescent="0.2">
      <c r="A16" s="49" t="s">
        <v>156</v>
      </c>
      <c r="B16" s="50">
        <v>1420</v>
      </c>
      <c r="C16" s="50">
        <v>-41</v>
      </c>
      <c r="D16" s="51">
        <v>-2.8062970568104038</v>
      </c>
      <c r="E16" s="50">
        <v>-22</v>
      </c>
      <c r="F16" s="51">
        <v>-1.5256588072122053</v>
      </c>
      <c r="G16" s="50">
        <v>994</v>
      </c>
      <c r="H16" s="50">
        <v>-4</v>
      </c>
      <c r="I16" s="51">
        <v>-0.40080160320641284</v>
      </c>
      <c r="J16" s="50">
        <v>-154</v>
      </c>
      <c r="K16" s="51">
        <v>-13.414634146341463</v>
      </c>
    </row>
    <row r="17" spans="1:11" s="32" customFormat="1" ht="15.75" customHeight="1" x14ac:dyDescent="0.2">
      <c r="A17" s="46" t="s">
        <v>157</v>
      </c>
      <c r="B17" s="47">
        <v>1945</v>
      </c>
      <c r="C17" s="47">
        <v>-15</v>
      </c>
      <c r="D17" s="48">
        <v>-0.76530612244897955</v>
      </c>
      <c r="E17" s="47">
        <v>85</v>
      </c>
      <c r="F17" s="48">
        <v>4.56989247311828</v>
      </c>
      <c r="G17" s="47">
        <v>1238</v>
      </c>
      <c r="H17" s="47">
        <v>-2</v>
      </c>
      <c r="I17" s="48">
        <v>-0.16129032258064516</v>
      </c>
      <c r="J17" s="47">
        <v>-189</v>
      </c>
      <c r="K17" s="48">
        <v>-13.244569025928522</v>
      </c>
    </row>
    <row r="18" spans="1:11" s="32" customFormat="1" ht="15.75" customHeight="1" x14ac:dyDescent="0.2">
      <c r="A18" s="49" t="s">
        <v>158</v>
      </c>
      <c r="B18" s="50">
        <v>2645</v>
      </c>
      <c r="C18" s="50">
        <v>-32</v>
      </c>
      <c r="D18" s="51">
        <v>-1.1953679491968621</v>
      </c>
      <c r="E18" s="50">
        <v>390</v>
      </c>
      <c r="F18" s="51">
        <v>17.294900221729488</v>
      </c>
      <c r="G18" s="50">
        <v>1555</v>
      </c>
      <c r="H18" s="50">
        <v>6</v>
      </c>
      <c r="I18" s="51">
        <v>0.38734667527437056</v>
      </c>
      <c r="J18" s="50">
        <v>-147</v>
      </c>
      <c r="K18" s="51">
        <v>-8.6368977673325507</v>
      </c>
    </row>
    <row r="19" spans="1:11" s="32" customFormat="1" ht="15.75" customHeight="1" x14ac:dyDescent="0.2">
      <c r="A19" s="46" t="s">
        <v>159</v>
      </c>
      <c r="B19" s="47">
        <v>3362</v>
      </c>
      <c r="C19" s="47">
        <v>-53</v>
      </c>
      <c r="D19" s="48">
        <v>-1.5519765739385065</v>
      </c>
      <c r="E19" s="47">
        <v>587</v>
      </c>
      <c r="F19" s="48">
        <v>21.153153153153152</v>
      </c>
      <c r="G19" s="47">
        <v>1947</v>
      </c>
      <c r="H19" s="47">
        <v>-17</v>
      </c>
      <c r="I19" s="48">
        <v>-0.86558044806517309</v>
      </c>
      <c r="J19" s="47">
        <v>-132</v>
      </c>
      <c r="K19" s="48">
        <v>-6.3492063492063489</v>
      </c>
    </row>
    <row r="20" spans="1:11" s="32" customFormat="1" ht="15.75" customHeight="1" x14ac:dyDescent="0.2">
      <c r="A20" s="49" t="s">
        <v>160</v>
      </c>
      <c r="B20" s="50">
        <v>3369</v>
      </c>
      <c r="C20" s="50">
        <v>-70</v>
      </c>
      <c r="D20" s="51">
        <v>-2.0354754289037511</v>
      </c>
      <c r="E20" s="50">
        <v>273</v>
      </c>
      <c r="F20" s="51">
        <v>8.8178294573643416</v>
      </c>
      <c r="G20" s="50">
        <v>2211</v>
      </c>
      <c r="H20" s="50">
        <v>-10</v>
      </c>
      <c r="I20" s="51">
        <v>-0.45024763619990993</v>
      </c>
      <c r="J20" s="50">
        <v>-210</v>
      </c>
      <c r="K20" s="51">
        <v>-8.6741016109045841</v>
      </c>
    </row>
    <row r="21" spans="1:11" s="32" customFormat="1" ht="15.75" customHeight="1" x14ac:dyDescent="0.2">
      <c r="A21" s="46" t="s">
        <v>161</v>
      </c>
      <c r="B21" s="47">
        <v>3738</v>
      </c>
      <c r="C21" s="47">
        <v>-70</v>
      </c>
      <c r="D21" s="48">
        <v>-1.838235294117647</v>
      </c>
      <c r="E21" s="47">
        <v>-53</v>
      </c>
      <c r="F21" s="48">
        <v>-1.3980480084410445</v>
      </c>
      <c r="G21" s="47">
        <v>2850</v>
      </c>
      <c r="H21" s="47">
        <v>-3</v>
      </c>
      <c r="I21" s="48">
        <v>-0.10515247108307045</v>
      </c>
      <c r="J21" s="47">
        <v>-153</v>
      </c>
      <c r="K21" s="48">
        <v>-5.0949050949050951</v>
      </c>
    </row>
    <row r="22" spans="1:11" s="32" customFormat="1" ht="15.75" customHeight="1" x14ac:dyDescent="0.2">
      <c r="A22" s="49" t="s">
        <v>162</v>
      </c>
      <c r="B22" s="50">
        <v>4106</v>
      </c>
      <c r="C22" s="50">
        <v>-30</v>
      </c>
      <c r="D22" s="51">
        <v>-0.72533849129593808</v>
      </c>
      <c r="E22" s="50">
        <v>-195</v>
      </c>
      <c r="F22" s="51">
        <v>-4.533829342013485</v>
      </c>
      <c r="G22" s="50">
        <v>3182</v>
      </c>
      <c r="H22" s="50">
        <v>-2</v>
      </c>
      <c r="I22" s="51">
        <v>-6.2814070351758788E-2</v>
      </c>
      <c r="J22" s="50">
        <v>-179</v>
      </c>
      <c r="K22" s="51">
        <v>-5.3257958940791434</v>
      </c>
    </row>
    <row r="23" spans="1:11" s="32" customFormat="1" ht="15.75" customHeight="1" x14ac:dyDescent="0.2">
      <c r="A23" s="46" t="s">
        <v>163</v>
      </c>
      <c r="B23" s="47">
        <v>872</v>
      </c>
      <c r="C23" s="47">
        <v>3</v>
      </c>
      <c r="D23" s="48">
        <v>0.34522439585730724</v>
      </c>
      <c r="E23" s="47">
        <v>33</v>
      </c>
      <c r="F23" s="48">
        <v>3.933253873659118</v>
      </c>
      <c r="G23" s="47">
        <v>0</v>
      </c>
      <c r="H23" s="47">
        <v>0</v>
      </c>
      <c r="I23" s="48" t="s">
        <v>652</v>
      </c>
      <c r="J23" s="47">
        <v>0</v>
      </c>
      <c r="K23" s="48" t="s">
        <v>652</v>
      </c>
    </row>
    <row r="24" spans="1:11" s="32" customFormat="1" ht="15.75" customHeight="1" x14ac:dyDescent="0.2">
      <c r="A24" s="110" t="s">
        <v>71</v>
      </c>
      <c r="B24" s="111">
        <v>924</v>
      </c>
      <c r="C24" s="111">
        <v>47</v>
      </c>
      <c r="D24" s="112">
        <v>5.3591790193842641</v>
      </c>
      <c r="E24" s="111">
        <v>-14</v>
      </c>
      <c r="F24" s="112">
        <v>-1.4925373134328359</v>
      </c>
      <c r="G24" s="111">
        <v>631</v>
      </c>
      <c r="H24" s="111">
        <v>27</v>
      </c>
      <c r="I24" s="112">
        <v>4.4701986754966887</v>
      </c>
      <c r="J24" s="111">
        <v>-42</v>
      </c>
      <c r="K24" s="112">
        <v>-6.2407132243684993</v>
      </c>
    </row>
    <row r="25" spans="1:11" s="32" customFormat="1" ht="15.75" customHeight="1" x14ac:dyDescent="0.2">
      <c r="A25" s="49" t="s">
        <v>72</v>
      </c>
      <c r="B25" s="50">
        <v>2041</v>
      </c>
      <c r="C25" s="50">
        <v>56</v>
      </c>
      <c r="D25" s="51">
        <v>2.8211586901763224</v>
      </c>
      <c r="E25" s="50">
        <v>10</v>
      </c>
      <c r="F25" s="51">
        <v>0.49236829148202854</v>
      </c>
      <c r="G25" s="50">
        <v>1424</v>
      </c>
      <c r="H25" s="50">
        <v>27</v>
      </c>
      <c r="I25" s="51">
        <v>1.9327129563350036</v>
      </c>
      <c r="J25" s="50">
        <v>-90</v>
      </c>
      <c r="K25" s="51">
        <v>-5.9445178335535003</v>
      </c>
    </row>
    <row r="26" spans="1:11" s="32" customFormat="1" ht="15.75" customHeight="1" x14ac:dyDescent="0.2">
      <c r="A26" s="46" t="s">
        <v>73</v>
      </c>
      <c r="B26" s="47">
        <v>12741</v>
      </c>
      <c r="C26" s="47">
        <v>-211</v>
      </c>
      <c r="D26" s="48">
        <v>-1.6290920321185918</v>
      </c>
      <c r="E26" s="47">
        <v>1313</v>
      </c>
      <c r="F26" s="48">
        <v>11.48932446622331</v>
      </c>
      <c r="G26" s="47">
        <v>7945</v>
      </c>
      <c r="H26" s="47">
        <v>-27</v>
      </c>
      <c r="I26" s="48">
        <v>-0.33868539889613647</v>
      </c>
      <c r="J26" s="47">
        <v>-832</v>
      </c>
      <c r="K26" s="48">
        <v>-9.479320952489461</v>
      </c>
    </row>
    <row r="27" spans="1:11" s="32" customFormat="1" ht="15.75" customHeight="1" x14ac:dyDescent="0.2">
      <c r="A27" s="49" t="s">
        <v>74</v>
      </c>
      <c r="B27" s="50">
        <v>7844</v>
      </c>
      <c r="C27" s="50">
        <v>-100</v>
      </c>
      <c r="D27" s="51">
        <v>-1.2588116817724069</v>
      </c>
      <c r="E27" s="50">
        <v>-248</v>
      </c>
      <c r="F27" s="51">
        <v>-3.0647553138902621</v>
      </c>
      <c r="G27" s="50">
        <v>6032</v>
      </c>
      <c r="H27" s="50">
        <v>-5</v>
      </c>
      <c r="I27" s="51">
        <v>-8.2822594003644195E-2</v>
      </c>
      <c r="J27" s="50">
        <v>-332</v>
      </c>
      <c r="K27" s="51">
        <v>-5.2168447517284724</v>
      </c>
    </row>
    <row r="28" spans="1:11" s="32" customFormat="1" ht="12.75" customHeight="1" x14ac:dyDescent="0.2">
      <c r="A28" s="46" t="s">
        <v>75</v>
      </c>
      <c r="B28" s="47">
        <v>22626</v>
      </c>
      <c r="C28" s="47">
        <v>-255</v>
      </c>
      <c r="D28" s="48">
        <v>-1.1144617805165857</v>
      </c>
      <c r="E28" s="47">
        <v>1075</v>
      </c>
      <c r="F28" s="48">
        <v>4.9881676024314414</v>
      </c>
      <c r="G28" s="47">
        <v>15401</v>
      </c>
      <c r="H28" s="47">
        <v>-5</v>
      </c>
      <c r="I28" s="48">
        <v>-3.2454887706088537E-2</v>
      </c>
      <c r="J28" s="47">
        <v>-1254</v>
      </c>
      <c r="K28" s="48">
        <v>-7.5292704893425402</v>
      </c>
    </row>
    <row r="29" spans="1:11" s="32" customFormat="1" ht="15.75" customHeight="1" x14ac:dyDescent="0.2">
      <c r="A29" s="113" t="s">
        <v>76</v>
      </c>
      <c r="B29" s="115">
        <v>23498</v>
      </c>
      <c r="C29" s="115">
        <v>-252</v>
      </c>
      <c r="D29" s="116">
        <v>-1.0610526315789475</v>
      </c>
      <c r="E29" s="50">
        <v>1108</v>
      </c>
      <c r="F29" s="51">
        <v>4.9486377847253236</v>
      </c>
      <c r="G29" s="50">
        <v>15401</v>
      </c>
      <c r="H29" s="50">
        <v>-5</v>
      </c>
      <c r="I29" s="51">
        <v>-3.2454887706088537E-2</v>
      </c>
      <c r="J29" s="50">
        <v>-1254</v>
      </c>
      <c r="K29" s="51">
        <v>-7.5292704893425402</v>
      </c>
    </row>
    <row r="30" spans="1:11" s="32" customFormat="1" ht="15.75" customHeight="1" x14ac:dyDescent="0.2">
      <c r="A30" s="107" t="s">
        <v>87</v>
      </c>
      <c r="B30" s="108">
        <v>26550</v>
      </c>
      <c r="C30" s="108">
        <v>-378</v>
      </c>
      <c r="D30" s="109">
        <v>-1.4037433155080214</v>
      </c>
      <c r="E30" s="108">
        <v>-1319</v>
      </c>
      <c r="F30" s="109">
        <v>-4.7328572966378415</v>
      </c>
      <c r="G30" s="108">
        <v>20765</v>
      </c>
      <c r="H30" s="108">
        <v>-351</v>
      </c>
      <c r="I30" s="109">
        <v>-1.6622466376207614</v>
      </c>
      <c r="J30" s="108">
        <v>-1754</v>
      </c>
      <c r="K30" s="109">
        <v>-7.7889781961898841</v>
      </c>
    </row>
    <row r="31" spans="1:11" s="32" customFormat="1" ht="15.75" customHeight="1" x14ac:dyDescent="0.2">
      <c r="A31" s="46" t="s">
        <v>153</v>
      </c>
      <c r="B31" s="47">
        <v>73</v>
      </c>
      <c r="C31" s="47">
        <v>3</v>
      </c>
      <c r="D31" s="48">
        <v>4.2857142857142856</v>
      </c>
      <c r="E31" s="47">
        <v>-30</v>
      </c>
      <c r="F31" s="48">
        <v>-29.126213592233011</v>
      </c>
      <c r="G31" s="47">
        <v>58</v>
      </c>
      <c r="H31" s="47">
        <v>3</v>
      </c>
      <c r="I31" s="48">
        <v>5.4545454545454541</v>
      </c>
      <c r="J31" s="47">
        <v>-25</v>
      </c>
      <c r="K31" s="48">
        <v>-30.120481927710845</v>
      </c>
    </row>
    <row r="32" spans="1:11" s="32" customFormat="1" ht="15.75" customHeight="1" x14ac:dyDescent="0.2">
      <c r="A32" s="49" t="s">
        <v>154</v>
      </c>
      <c r="B32" s="50">
        <v>645</v>
      </c>
      <c r="C32" s="50">
        <v>-11</v>
      </c>
      <c r="D32" s="51">
        <v>-1.6768292682926829</v>
      </c>
      <c r="E32" s="50">
        <v>-70</v>
      </c>
      <c r="F32" s="51">
        <v>-9.79020979020979</v>
      </c>
      <c r="G32" s="50">
        <v>477</v>
      </c>
      <c r="H32" s="50">
        <v>-19</v>
      </c>
      <c r="I32" s="51">
        <v>-3.8306451612903225</v>
      </c>
      <c r="J32" s="50">
        <v>-103</v>
      </c>
      <c r="K32" s="51">
        <v>-17.758620689655171</v>
      </c>
    </row>
    <row r="33" spans="1:11" s="32" customFormat="1" ht="15.75" customHeight="1" x14ac:dyDescent="0.2">
      <c r="A33" s="46" t="s">
        <v>155</v>
      </c>
      <c r="B33" s="47">
        <v>1107</v>
      </c>
      <c r="C33" s="47">
        <v>-8</v>
      </c>
      <c r="D33" s="48">
        <v>-0.71748878923766812</v>
      </c>
      <c r="E33" s="47">
        <v>-4</v>
      </c>
      <c r="F33" s="48">
        <v>-0.36003600360036003</v>
      </c>
      <c r="G33" s="47">
        <v>860</v>
      </c>
      <c r="H33" s="47">
        <v>-18</v>
      </c>
      <c r="I33" s="48">
        <v>-2.0501138952164011</v>
      </c>
      <c r="J33" s="47">
        <v>-41</v>
      </c>
      <c r="K33" s="48">
        <v>-4.5504994450610434</v>
      </c>
    </row>
    <row r="34" spans="1:11" s="32" customFormat="1" ht="15.75" customHeight="1" x14ac:dyDescent="0.2">
      <c r="A34" s="49" t="s">
        <v>156</v>
      </c>
      <c r="B34" s="50">
        <v>1536</v>
      </c>
      <c r="C34" s="50">
        <v>-14</v>
      </c>
      <c r="D34" s="51">
        <v>-0.90322580645161288</v>
      </c>
      <c r="E34" s="50">
        <v>-60</v>
      </c>
      <c r="F34" s="51">
        <v>-3.7593984962406015</v>
      </c>
      <c r="G34" s="50">
        <v>1231</v>
      </c>
      <c r="H34" s="50">
        <v>-7</v>
      </c>
      <c r="I34" s="51">
        <v>-0.56542810985460423</v>
      </c>
      <c r="J34" s="50">
        <v>-86</v>
      </c>
      <c r="K34" s="51">
        <v>-6.5299924069855733</v>
      </c>
    </row>
    <row r="35" spans="1:11" s="32" customFormat="1" ht="15.75" customHeight="1" x14ac:dyDescent="0.2">
      <c r="A35" s="46" t="s">
        <v>157</v>
      </c>
      <c r="B35" s="47">
        <v>2212</v>
      </c>
      <c r="C35" s="47">
        <v>-74</v>
      </c>
      <c r="D35" s="48">
        <v>-3.2370953630796149</v>
      </c>
      <c r="E35" s="47">
        <v>-207</v>
      </c>
      <c r="F35" s="48">
        <v>-8.557255064076065</v>
      </c>
      <c r="G35" s="47">
        <v>1801</v>
      </c>
      <c r="H35" s="47">
        <v>-57</v>
      </c>
      <c r="I35" s="48">
        <v>-3.0678148546824544</v>
      </c>
      <c r="J35" s="47">
        <v>-196</v>
      </c>
      <c r="K35" s="48">
        <v>-9.8147220831246873</v>
      </c>
    </row>
    <row r="36" spans="1:11" s="32" customFormat="1" ht="15.75" customHeight="1" x14ac:dyDescent="0.2">
      <c r="A36" s="49" t="s">
        <v>158</v>
      </c>
      <c r="B36" s="50">
        <v>2911</v>
      </c>
      <c r="C36" s="50">
        <v>-35</v>
      </c>
      <c r="D36" s="51">
        <v>-1.1880515953835709</v>
      </c>
      <c r="E36" s="50">
        <v>-286</v>
      </c>
      <c r="F36" s="51">
        <v>-8.9458867688457921</v>
      </c>
      <c r="G36" s="50">
        <v>2389</v>
      </c>
      <c r="H36" s="50">
        <v>-6</v>
      </c>
      <c r="I36" s="51">
        <v>-0.25052192066805845</v>
      </c>
      <c r="J36" s="50">
        <v>-276</v>
      </c>
      <c r="K36" s="51">
        <v>-10.356472795497186</v>
      </c>
    </row>
    <row r="37" spans="1:11" s="32" customFormat="1" ht="15.75" customHeight="1" x14ac:dyDescent="0.2">
      <c r="A37" s="46" t="s">
        <v>159</v>
      </c>
      <c r="B37" s="47">
        <v>3748</v>
      </c>
      <c r="C37" s="47">
        <v>-98</v>
      </c>
      <c r="D37" s="48">
        <v>-2.5481019240769629</v>
      </c>
      <c r="E37" s="47">
        <v>-243</v>
      </c>
      <c r="F37" s="48">
        <v>-6.0886995740415939</v>
      </c>
      <c r="G37" s="47">
        <v>3042</v>
      </c>
      <c r="H37" s="47">
        <v>-49</v>
      </c>
      <c r="I37" s="48">
        <v>-1.5852474927208022</v>
      </c>
      <c r="J37" s="47">
        <v>-301</v>
      </c>
      <c r="K37" s="48">
        <v>-9.0038887227041577</v>
      </c>
    </row>
    <row r="38" spans="1:11" s="32" customFormat="1" ht="15.75" customHeight="1" x14ac:dyDescent="0.2">
      <c r="A38" s="49" t="s">
        <v>160</v>
      </c>
      <c r="B38" s="50">
        <v>4109</v>
      </c>
      <c r="C38" s="50">
        <v>-82</v>
      </c>
      <c r="D38" s="51">
        <v>-1.9565736101169171</v>
      </c>
      <c r="E38" s="50">
        <v>-194</v>
      </c>
      <c r="F38" s="51">
        <v>-4.5084824541017898</v>
      </c>
      <c r="G38" s="50">
        <v>3351</v>
      </c>
      <c r="H38" s="50">
        <v>-101</v>
      </c>
      <c r="I38" s="51">
        <v>-2.9258400926998842</v>
      </c>
      <c r="J38" s="50">
        <v>-273</v>
      </c>
      <c r="K38" s="51">
        <v>-7.5331125827814569</v>
      </c>
    </row>
    <row r="39" spans="1:11" s="32" customFormat="1" ht="15.75" customHeight="1" x14ac:dyDescent="0.2">
      <c r="A39" s="46" t="s">
        <v>161</v>
      </c>
      <c r="B39" s="47">
        <v>4327</v>
      </c>
      <c r="C39" s="47">
        <v>-84</v>
      </c>
      <c r="D39" s="48">
        <v>-1.9043300838812061</v>
      </c>
      <c r="E39" s="47">
        <v>-156</v>
      </c>
      <c r="F39" s="48">
        <v>-3.4798126254740129</v>
      </c>
      <c r="G39" s="47">
        <v>3671</v>
      </c>
      <c r="H39" s="47">
        <v>-49</v>
      </c>
      <c r="I39" s="48">
        <v>-1.3172043010752688</v>
      </c>
      <c r="J39" s="47">
        <v>-215</v>
      </c>
      <c r="K39" s="48">
        <v>-5.5326814204837875</v>
      </c>
    </row>
    <row r="40" spans="1:11" s="32" customFormat="1" ht="15.75" customHeight="1" x14ac:dyDescent="0.2">
      <c r="A40" s="49" t="s">
        <v>162</v>
      </c>
      <c r="B40" s="50">
        <v>4488</v>
      </c>
      <c r="C40" s="50">
        <v>-41</v>
      </c>
      <c r="D40" s="51">
        <v>-0.90527710311327003</v>
      </c>
      <c r="E40" s="50">
        <v>-212</v>
      </c>
      <c r="F40" s="51">
        <v>-4.5106382978723403</v>
      </c>
      <c r="G40" s="50">
        <v>3885</v>
      </c>
      <c r="H40" s="50">
        <v>-48</v>
      </c>
      <c r="I40" s="51">
        <v>-1.2204424103737606</v>
      </c>
      <c r="J40" s="50">
        <v>-238</v>
      </c>
      <c r="K40" s="51">
        <v>-5.7724957555178271</v>
      </c>
    </row>
    <row r="41" spans="1:11" s="32" customFormat="1" ht="15.75" customHeight="1" x14ac:dyDescent="0.2">
      <c r="A41" s="46" t="s">
        <v>163</v>
      </c>
      <c r="B41" s="47">
        <v>1394</v>
      </c>
      <c r="C41" s="47">
        <v>66</v>
      </c>
      <c r="D41" s="48">
        <v>4.9698795180722888</v>
      </c>
      <c r="E41" s="47">
        <v>143</v>
      </c>
      <c r="F41" s="48">
        <v>11.430855315747403</v>
      </c>
      <c r="G41" s="47">
        <v>0</v>
      </c>
      <c r="H41" s="47">
        <v>0</v>
      </c>
      <c r="I41" s="48" t="s">
        <v>652</v>
      </c>
      <c r="J41" s="47">
        <v>0</v>
      </c>
      <c r="K41" s="48" t="s">
        <v>652</v>
      </c>
    </row>
    <row r="42" spans="1:11" s="32" customFormat="1" ht="15.75" customHeight="1" x14ac:dyDescent="0.2">
      <c r="A42" s="110" t="s">
        <v>71</v>
      </c>
      <c r="B42" s="111">
        <v>718</v>
      </c>
      <c r="C42" s="111">
        <v>-8</v>
      </c>
      <c r="D42" s="112">
        <v>-1.1019283746556474</v>
      </c>
      <c r="E42" s="111">
        <v>-100</v>
      </c>
      <c r="F42" s="112">
        <v>-12.224938875305623</v>
      </c>
      <c r="G42" s="111">
        <v>535</v>
      </c>
      <c r="H42" s="111">
        <v>-16</v>
      </c>
      <c r="I42" s="112">
        <v>-2.9038112522686026</v>
      </c>
      <c r="J42" s="111">
        <v>-128</v>
      </c>
      <c r="K42" s="112">
        <v>-19.306184012066364</v>
      </c>
    </row>
    <row r="43" spans="1:11" s="32" customFormat="1" ht="15.75" customHeight="1" x14ac:dyDescent="0.2">
      <c r="A43" s="49" t="s">
        <v>72</v>
      </c>
      <c r="B43" s="50">
        <v>1825</v>
      </c>
      <c r="C43" s="50">
        <v>-16</v>
      </c>
      <c r="D43" s="51">
        <v>-0.86909288430200982</v>
      </c>
      <c r="E43" s="50">
        <v>-104</v>
      </c>
      <c r="F43" s="51">
        <v>-5.3913945049248317</v>
      </c>
      <c r="G43" s="50">
        <v>1395</v>
      </c>
      <c r="H43" s="50">
        <v>-34</v>
      </c>
      <c r="I43" s="51">
        <v>-2.3792862141357594</v>
      </c>
      <c r="J43" s="50">
        <v>-169</v>
      </c>
      <c r="K43" s="51">
        <v>-10.805626598465473</v>
      </c>
    </row>
    <row r="44" spans="1:11" s="32" customFormat="1" ht="15.75" customHeight="1" x14ac:dyDescent="0.2">
      <c r="A44" s="46" t="s">
        <v>73</v>
      </c>
      <c r="B44" s="47">
        <v>14516</v>
      </c>
      <c r="C44" s="47">
        <v>-303</v>
      </c>
      <c r="D44" s="48">
        <v>-2.044672380052635</v>
      </c>
      <c r="E44" s="47">
        <v>-990</v>
      </c>
      <c r="F44" s="48">
        <v>-6.3846253063330325</v>
      </c>
      <c r="G44" s="47">
        <v>11814</v>
      </c>
      <c r="H44" s="47">
        <v>-220</v>
      </c>
      <c r="I44" s="48">
        <v>-1.8281535648994516</v>
      </c>
      <c r="J44" s="47">
        <v>-1132</v>
      </c>
      <c r="K44" s="48">
        <v>-8.7440135949327971</v>
      </c>
    </row>
    <row r="45" spans="1:11" s="32" customFormat="1" ht="15.75" customHeight="1" x14ac:dyDescent="0.2">
      <c r="A45" s="49" t="s">
        <v>74</v>
      </c>
      <c r="B45" s="50">
        <v>8815</v>
      </c>
      <c r="C45" s="50">
        <v>-125</v>
      </c>
      <c r="D45" s="51">
        <v>-1.3982102908277405</v>
      </c>
      <c r="E45" s="50">
        <v>-368</v>
      </c>
      <c r="F45" s="51">
        <v>-4.0074049874768596</v>
      </c>
      <c r="G45" s="50">
        <v>7556</v>
      </c>
      <c r="H45" s="50">
        <v>-97</v>
      </c>
      <c r="I45" s="51">
        <v>-1.2674768064811186</v>
      </c>
      <c r="J45" s="50">
        <v>-453</v>
      </c>
      <c r="K45" s="51">
        <v>-5.656136846048196</v>
      </c>
    </row>
    <row r="46" spans="1:11" s="32" customFormat="1" ht="12.75" customHeight="1" x14ac:dyDescent="0.2">
      <c r="A46" s="46" t="s">
        <v>75</v>
      </c>
      <c r="B46" s="47">
        <v>25156</v>
      </c>
      <c r="C46" s="47">
        <v>-444</v>
      </c>
      <c r="D46" s="48">
        <v>-1.734375</v>
      </c>
      <c r="E46" s="47">
        <v>-1462</v>
      </c>
      <c r="F46" s="48">
        <v>-5.492523856037268</v>
      </c>
      <c r="G46" s="47">
        <v>20765</v>
      </c>
      <c r="H46" s="47">
        <v>-351</v>
      </c>
      <c r="I46" s="48">
        <v>-1.6622466376207614</v>
      </c>
      <c r="J46" s="47">
        <v>-1754</v>
      </c>
      <c r="K46" s="48">
        <v>-7.7889781961898841</v>
      </c>
    </row>
    <row r="47" spans="1:11" s="32" customFormat="1" ht="15.75" customHeight="1" x14ac:dyDescent="0.2">
      <c r="A47" s="113" t="s">
        <v>76</v>
      </c>
      <c r="B47" s="115">
        <v>26550</v>
      </c>
      <c r="C47" s="115">
        <v>-378</v>
      </c>
      <c r="D47" s="116">
        <v>-1.4037433155080214</v>
      </c>
      <c r="E47" s="50">
        <v>-1319</v>
      </c>
      <c r="F47" s="51">
        <v>-4.7328572966378415</v>
      </c>
      <c r="G47" s="50">
        <v>20765</v>
      </c>
      <c r="H47" s="50">
        <v>-351</v>
      </c>
      <c r="I47" s="51">
        <v>-1.6622466376207614</v>
      </c>
      <c r="J47" s="50">
        <v>-1754</v>
      </c>
      <c r="K47" s="51">
        <v>-7.7889781961898841</v>
      </c>
    </row>
    <row r="48" spans="1:11" s="32" customFormat="1" ht="15.75" customHeight="1" x14ac:dyDescent="0.2">
      <c r="A48" s="107" t="s">
        <v>88</v>
      </c>
      <c r="B48" s="108">
        <v>332736</v>
      </c>
      <c r="C48" s="108">
        <v>6524</v>
      </c>
      <c r="D48" s="109">
        <v>1.9999264282123281</v>
      </c>
      <c r="E48" s="108">
        <v>-6824</v>
      </c>
      <c r="F48" s="109">
        <v>-2.0096595594298505</v>
      </c>
      <c r="G48" s="108">
        <v>230458</v>
      </c>
      <c r="H48" s="108">
        <v>4194</v>
      </c>
      <c r="I48" s="109">
        <v>1.8535869603648836</v>
      </c>
      <c r="J48" s="108">
        <v>-12517</v>
      </c>
      <c r="K48" s="109">
        <v>-5.15155880234592</v>
      </c>
    </row>
    <row r="49" spans="1:11" s="32" customFormat="1" ht="15.75" customHeight="1" x14ac:dyDescent="0.2">
      <c r="A49" s="46" t="s">
        <v>153</v>
      </c>
      <c r="B49" s="47">
        <v>2437</v>
      </c>
      <c r="C49" s="47">
        <v>118</v>
      </c>
      <c r="D49" s="48">
        <v>5.0884001724881411</v>
      </c>
      <c r="E49" s="47">
        <v>-369</v>
      </c>
      <c r="F49" s="48">
        <v>-13.150392017106201</v>
      </c>
      <c r="G49" s="47">
        <v>1700</v>
      </c>
      <c r="H49" s="47">
        <v>-49</v>
      </c>
      <c r="I49" s="48">
        <v>-2.801600914808462</v>
      </c>
      <c r="J49" s="47">
        <v>-351</v>
      </c>
      <c r="K49" s="48">
        <v>-17.113603120429058</v>
      </c>
    </row>
    <row r="50" spans="1:11" s="32" customFormat="1" ht="15.75" customHeight="1" x14ac:dyDescent="0.2">
      <c r="A50" s="49" t="s">
        <v>154</v>
      </c>
      <c r="B50" s="50">
        <v>15798</v>
      </c>
      <c r="C50" s="50">
        <v>1159</v>
      </c>
      <c r="D50" s="51">
        <v>7.9172074595259243</v>
      </c>
      <c r="E50" s="50">
        <v>-1017</v>
      </c>
      <c r="F50" s="51">
        <v>-6.0481712756467436</v>
      </c>
      <c r="G50" s="50">
        <v>10037</v>
      </c>
      <c r="H50" s="50">
        <v>416</v>
      </c>
      <c r="I50" s="51">
        <v>4.3238748570834629</v>
      </c>
      <c r="J50" s="50">
        <v>-1162</v>
      </c>
      <c r="K50" s="51">
        <v>-10.375926422001964</v>
      </c>
    </row>
    <row r="51" spans="1:11" s="32" customFormat="1" ht="15.75" customHeight="1" x14ac:dyDescent="0.2">
      <c r="A51" s="46" t="s">
        <v>155</v>
      </c>
      <c r="B51" s="47">
        <v>25307</v>
      </c>
      <c r="C51" s="47">
        <v>903</v>
      </c>
      <c r="D51" s="48">
        <v>3.70021307982298</v>
      </c>
      <c r="E51" s="47">
        <v>-617</v>
      </c>
      <c r="F51" s="48">
        <v>-2.3800339453787998</v>
      </c>
      <c r="G51" s="47">
        <v>17797</v>
      </c>
      <c r="H51" s="47">
        <v>662</v>
      </c>
      <c r="I51" s="48">
        <v>3.8634374088123722</v>
      </c>
      <c r="J51" s="47">
        <v>-1093</v>
      </c>
      <c r="K51" s="48">
        <v>-5.7861302276336684</v>
      </c>
    </row>
    <row r="52" spans="1:11" s="32" customFormat="1" ht="15.75" customHeight="1" x14ac:dyDescent="0.2">
      <c r="A52" s="49" t="s">
        <v>156</v>
      </c>
      <c r="B52" s="50">
        <v>28435</v>
      </c>
      <c r="C52" s="50">
        <v>856</v>
      </c>
      <c r="D52" s="51">
        <v>3.1038108705899417</v>
      </c>
      <c r="E52" s="50">
        <v>-1333</v>
      </c>
      <c r="F52" s="51">
        <v>-4.4779629131953778</v>
      </c>
      <c r="G52" s="50">
        <v>20359</v>
      </c>
      <c r="H52" s="50">
        <v>524</v>
      </c>
      <c r="I52" s="51">
        <v>2.6417948071590622</v>
      </c>
      <c r="J52" s="50">
        <v>-1679</v>
      </c>
      <c r="K52" s="51">
        <v>-7.6186586804610217</v>
      </c>
    </row>
    <row r="53" spans="1:11" s="32" customFormat="1" ht="15.75" customHeight="1" x14ac:dyDescent="0.2">
      <c r="A53" s="46" t="s">
        <v>157</v>
      </c>
      <c r="B53" s="47">
        <v>29948</v>
      </c>
      <c r="C53" s="47">
        <v>863</v>
      </c>
      <c r="D53" s="48">
        <v>2.9671652054323534</v>
      </c>
      <c r="E53" s="47">
        <v>-1123</v>
      </c>
      <c r="F53" s="48">
        <v>-3.6143027260146119</v>
      </c>
      <c r="G53" s="47">
        <v>21695</v>
      </c>
      <c r="H53" s="47">
        <v>560</v>
      </c>
      <c r="I53" s="48">
        <v>2.6496333096758931</v>
      </c>
      <c r="J53" s="47">
        <v>-1304</v>
      </c>
      <c r="K53" s="48">
        <v>-5.6698117309448239</v>
      </c>
    </row>
    <row r="54" spans="1:11" s="32" customFormat="1" ht="15.75" customHeight="1" x14ac:dyDescent="0.2">
      <c r="A54" s="49" t="s">
        <v>158</v>
      </c>
      <c r="B54" s="50">
        <v>32650</v>
      </c>
      <c r="C54" s="50">
        <v>657</v>
      </c>
      <c r="D54" s="51">
        <v>2.0535742193604851</v>
      </c>
      <c r="E54" s="50">
        <v>-1705</v>
      </c>
      <c r="F54" s="51">
        <v>-4.96288749818076</v>
      </c>
      <c r="G54" s="50">
        <v>23345</v>
      </c>
      <c r="H54" s="50">
        <v>482</v>
      </c>
      <c r="I54" s="51">
        <v>2.1082097712461181</v>
      </c>
      <c r="J54" s="50">
        <v>-1923</v>
      </c>
      <c r="K54" s="51">
        <v>-7.6104163368687665</v>
      </c>
    </row>
    <row r="55" spans="1:11" s="32" customFormat="1" ht="15.75" customHeight="1" x14ac:dyDescent="0.2">
      <c r="A55" s="46" t="s">
        <v>159</v>
      </c>
      <c r="B55" s="47">
        <v>38130</v>
      </c>
      <c r="C55" s="47">
        <v>511</v>
      </c>
      <c r="D55" s="48">
        <v>1.3583561498179111</v>
      </c>
      <c r="E55" s="47">
        <v>-1821</v>
      </c>
      <c r="F55" s="48">
        <v>-4.5580836524742807</v>
      </c>
      <c r="G55" s="47">
        <v>27166</v>
      </c>
      <c r="H55" s="47">
        <v>333</v>
      </c>
      <c r="I55" s="48">
        <v>1.241009205083293</v>
      </c>
      <c r="J55" s="47">
        <v>-2110</v>
      </c>
      <c r="K55" s="48">
        <v>-7.2072687525618253</v>
      </c>
    </row>
    <row r="56" spans="1:11" s="32" customFormat="1" ht="15.75" customHeight="1" x14ac:dyDescent="0.2">
      <c r="A56" s="49" t="s">
        <v>160</v>
      </c>
      <c r="B56" s="50">
        <v>42286</v>
      </c>
      <c r="C56" s="50">
        <v>520</v>
      </c>
      <c r="D56" s="51">
        <v>1.2450318440837045</v>
      </c>
      <c r="E56" s="50">
        <v>-1132</v>
      </c>
      <c r="F56" s="51">
        <v>-2.6072135980468931</v>
      </c>
      <c r="G56" s="50">
        <v>30572</v>
      </c>
      <c r="H56" s="50">
        <v>393</v>
      </c>
      <c r="I56" s="51">
        <v>1.302230027502568</v>
      </c>
      <c r="J56" s="50">
        <v>-1745</v>
      </c>
      <c r="K56" s="51">
        <v>-5.399634867097812</v>
      </c>
    </row>
    <row r="57" spans="1:11" s="32" customFormat="1" ht="15.75" customHeight="1" x14ac:dyDescent="0.2">
      <c r="A57" s="46" t="s">
        <v>161</v>
      </c>
      <c r="B57" s="47">
        <v>50405</v>
      </c>
      <c r="C57" s="47">
        <v>557</v>
      </c>
      <c r="D57" s="48">
        <v>1.1173968865350665</v>
      </c>
      <c r="E57" s="47">
        <v>-662</v>
      </c>
      <c r="F57" s="48">
        <v>-1.2963361857951319</v>
      </c>
      <c r="G57" s="47">
        <v>37260</v>
      </c>
      <c r="H57" s="47">
        <v>508</v>
      </c>
      <c r="I57" s="48">
        <v>1.3822377013495863</v>
      </c>
      <c r="J57" s="47">
        <v>-1248</v>
      </c>
      <c r="K57" s="48">
        <v>-3.2408850109068243</v>
      </c>
    </row>
    <row r="58" spans="1:11" s="32" customFormat="1" ht="15.75" customHeight="1" x14ac:dyDescent="0.2">
      <c r="A58" s="49" t="s">
        <v>162</v>
      </c>
      <c r="B58" s="50">
        <v>53612</v>
      </c>
      <c r="C58" s="50">
        <v>292</v>
      </c>
      <c r="D58" s="51">
        <v>0.54763690922730679</v>
      </c>
      <c r="E58" s="50">
        <v>1360</v>
      </c>
      <c r="F58" s="51">
        <v>2.6027711857919313</v>
      </c>
      <c r="G58" s="50">
        <v>40527</v>
      </c>
      <c r="H58" s="50">
        <v>365</v>
      </c>
      <c r="I58" s="51">
        <v>0.90881928190827155</v>
      </c>
      <c r="J58" s="50">
        <v>98</v>
      </c>
      <c r="K58" s="51">
        <v>0.24240025724108932</v>
      </c>
    </row>
    <row r="59" spans="1:11" s="32" customFormat="1" ht="15.75" customHeight="1" x14ac:dyDescent="0.2">
      <c r="A59" s="46" t="s">
        <v>163</v>
      </c>
      <c r="B59" s="47">
        <v>13728</v>
      </c>
      <c r="C59" s="47">
        <v>88</v>
      </c>
      <c r="D59" s="48">
        <v>0.64516129032258063</v>
      </c>
      <c r="E59" s="47">
        <v>1595</v>
      </c>
      <c r="F59" s="48">
        <v>13.14596554850408</v>
      </c>
      <c r="G59" s="47">
        <v>0</v>
      </c>
      <c r="H59" s="47">
        <v>0</v>
      </c>
      <c r="I59" s="48" t="s">
        <v>652</v>
      </c>
      <c r="J59" s="47">
        <v>0</v>
      </c>
      <c r="K59" s="48" t="s">
        <v>652</v>
      </c>
    </row>
    <row r="60" spans="1:11" s="32" customFormat="1" ht="15.75" customHeight="1" x14ac:dyDescent="0.2">
      <c r="A60" s="110" t="s">
        <v>71</v>
      </c>
      <c r="B60" s="111">
        <v>18235</v>
      </c>
      <c r="C60" s="111">
        <v>1277</v>
      </c>
      <c r="D60" s="112">
        <v>7.5303691473051071</v>
      </c>
      <c r="E60" s="111">
        <v>-1386</v>
      </c>
      <c r="F60" s="112">
        <v>-7.0638601498394573</v>
      </c>
      <c r="G60" s="111">
        <v>11737</v>
      </c>
      <c r="H60" s="111">
        <v>367</v>
      </c>
      <c r="I60" s="112">
        <v>3.227792436235708</v>
      </c>
      <c r="J60" s="111">
        <v>-1513</v>
      </c>
      <c r="K60" s="112">
        <v>-11.418867924528302</v>
      </c>
    </row>
    <row r="61" spans="1:11" s="32" customFormat="1" ht="15.75" customHeight="1" x14ac:dyDescent="0.2">
      <c r="A61" s="49" t="s">
        <v>72</v>
      </c>
      <c r="B61" s="50">
        <v>43542</v>
      </c>
      <c r="C61" s="50">
        <v>2180</v>
      </c>
      <c r="D61" s="51">
        <v>5.2705381751365987</v>
      </c>
      <c r="E61" s="50">
        <v>-2003</v>
      </c>
      <c r="F61" s="51">
        <v>-4.3978482819189813</v>
      </c>
      <c r="G61" s="50">
        <v>29534</v>
      </c>
      <c r="H61" s="50">
        <v>1029</v>
      </c>
      <c r="I61" s="51">
        <v>3.6098930012278547</v>
      </c>
      <c r="J61" s="50">
        <v>-2606</v>
      </c>
      <c r="K61" s="51">
        <v>-8.1082762912258861</v>
      </c>
    </row>
    <row r="62" spans="1:11" s="32" customFormat="1" ht="15.75" customHeight="1" x14ac:dyDescent="0.2">
      <c r="A62" s="46" t="s">
        <v>73</v>
      </c>
      <c r="B62" s="47">
        <v>171449</v>
      </c>
      <c r="C62" s="47">
        <v>3407</v>
      </c>
      <c r="D62" s="48">
        <v>2.0274693231454042</v>
      </c>
      <c r="E62" s="47">
        <v>-7114</v>
      </c>
      <c r="F62" s="48">
        <v>-3.9840280461237771</v>
      </c>
      <c r="G62" s="47">
        <v>123137</v>
      </c>
      <c r="H62" s="47">
        <v>2292</v>
      </c>
      <c r="I62" s="48">
        <v>1.8966444619140221</v>
      </c>
      <c r="J62" s="47">
        <v>-8761</v>
      </c>
      <c r="K62" s="48">
        <v>-6.6422538628334014</v>
      </c>
    </row>
    <row r="63" spans="1:11" s="32" customFormat="1" ht="15.75" customHeight="1" x14ac:dyDescent="0.2">
      <c r="A63" s="49" t="s">
        <v>74</v>
      </c>
      <c r="B63" s="50">
        <v>104017</v>
      </c>
      <c r="C63" s="50">
        <v>849</v>
      </c>
      <c r="D63" s="51">
        <v>0.82292959057071957</v>
      </c>
      <c r="E63" s="50">
        <v>698</v>
      </c>
      <c r="F63" s="51">
        <v>0.67557758011595159</v>
      </c>
      <c r="G63" s="50">
        <v>77787</v>
      </c>
      <c r="H63" s="50">
        <v>873</v>
      </c>
      <c r="I63" s="51">
        <v>1.1350339340042126</v>
      </c>
      <c r="J63" s="50">
        <v>-1150</v>
      </c>
      <c r="K63" s="51">
        <v>-1.4568580006840899</v>
      </c>
    </row>
    <row r="64" spans="1:11" s="32" customFormat="1" ht="12.75" customHeight="1" x14ac:dyDescent="0.2">
      <c r="A64" s="46" t="s">
        <v>75</v>
      </c>
      <c r="B64" s="47">
        <v>319008</v>
      </c>
      <c r="C64" s="47">
        <v>6436</v>
      </c>
      <c r="D64" s="48">
        <v>2.0590455958947058</v>
      </c>
      <c r="E64" s="47">
        <v>-8419</v>
      </c>
      <c r="F64" s="48">
        <v>-2.5712601587529433</v>
      </c>
      <c r="G64" s="47">
        <v>230458</v>
      </c>
      <c r="H64" s="47">
        <v>4194</v>
      </c>
      <c r="I64" s="48">
        <v>1.8535869603648836</v>
      </c>
      <c r="J64" s="47">
        <v>-12517</v>
      </c>
      <c r="K64" s="48">
        <v>-5.15155880234592</v>
      </c>
    </row>
    <row r="65" spans="1:11" s="32" customFormat="1" ht="12.75" customHeight="1" x14ac:dyDescent="0.2">
      <c r="A65" s="49" t="s">
        <v>76</v>
      </c>
      <c r="B65" s="50">
        <v>332736</v>
      </c>
      <c r="C65" s="50">
        <v>6524</v>
      </c>
      <c r="D65" s="51">
        <v>1.9999264282123281</v>
      </c>
      <c r="E65" s="50">
        <v>-6824</v>
      </c>
      <c r="F65" s="51">
        <v>-2.0096595594298505</v>
      </c>
      <c r="G65" s="50">
        <v>230458</v>
      </c>
      <c r="H65" s="50">
        <v>4194</v>
      </c>
      <c r="I65" s="51">
        <v>1.8535869603648836</v>
      </c>
      <c r="J65" s="50">
        <v>-12517</v>
      </c>
      <c r="K65" s="51">
        <v>-5.15155880234592</v>
      </c>
    </row>
    <row r="66" spans="1:11" s="32" customFormat="1" ht="12.75" customHeight="1" x14ac:dyDescent="0.2">
      <c r="A66" s="107" t="s">
        <v>89</v>
      </c>
      <c r="B66" s="108">
        <v>24492</v>
      </c>
      <c r="C66" s="108">
        <v>87</v>
      </c>
      <c r="D66" s="109">
        <v>0.3564843269821758</v>
      </c>
      <c r="E66" s="108">
        <v>-2635</v>
      </c>
      <c r="F66" s="109">
        <v>-9.7135695063958423</v>
      </c>
      <c r="G66" s="108">
        <v>18923</v>
      </c>
      <c r="H66" s="108">
        <v>-229</v>
      </c>
      <c r="I66" s="109">
        <v>-1.1956975772765246</v>
      </c>
      <c r="J66" s="108">
        <v>-2202</v>
      </c>
      <c r="K66" s="109">
        <v>-10.423668639053254</v>
      </c>
    </row>
    <row r="67" spans="1:11" x14ac:dyDescent="0.2">
      <c r="A67" s="46" t="s">
        <v>153</v>
      </c>
      <c r="B67" s="47">
        <v>2766</v>
      </c>
      <c r="C67" s="47">
        <v>-2</v>
      </c>
      <c r="D67" s="48">
        <v>-7.2254335260115612E-2</v>
      </c>
      <c r="E67" s="47">
        <v>-468</v>
      </c>
      <c r="F67" s="48">
        <v>-14.471243042671615</v>
      </c>
      <c r="G67" s="47">
        <v>2075</v>
      </c>
      <c r="H67" s="47">
        <v>-171</v>
      </c>
      <c r="I67" s="48">
        <v>-7.6135351736420303</v>
      </c>
      <c r="J67" s="47">
        <v>-417</v>
      </c>
      <c r="K67" s="48">
        <v>-16.73354735152488</v>
      </c>
    </row>
    <row r="68" spans="1:11" x14ac:dyDescent="0.2">
      <c r="A68" s="49" t="s">
        <v>154</v>
      </c>
      <c r="B68" s="50">
        <v>4254</v>
      </c>
      <c r="C68" s="50">
        <v>-17</v>
      </c>
      <c r="D68" s="51">
        <v>-0.39803324748302504</v>
      </c>
      <c r="E68" s="50">
        <v>-627</v>
      </c>
      <c r="F68" s="51">
        <v>-12.845728334357714</v>
      </c>
      <c r="G68" s="50">
        <v>3325</v>
      </c>
      <c r="H68" s="50">
        <v>-101</v>
      </c>
      <c r="I68" s="51">
        <v>-2.9480443666082894</v>
      </c>
      <c r="J68" s="50">
        <v>-498</v>
      </c>
      <c r="K68" s="51">
        <v>-13.026419042636673</v>
      </c>
    </row>
    <row r="69" spans="1:11" x14ac:dyDescent="0.2">
      <c r="A69" s="46" t="s">
        <v>155</v>
      </c>
      <c r="B69" s="47">
        <v>2828</v>
      </c>
      <c r="C69" s="47">
        <v>-11</v>
      </c>
      <c r="D69" s="48">
        <v>-0.38746037337090528</v>
      </c>
      <c r="E69" s="47">
        <v>-317</v>
      </c>
      <c r="F69" s="48">
        <v>-10.079491255961845</v>
      </c>
      <c r="G69" s="47">
        <v>2312</v>
      </c>
      <c r="H69" s="47">
        <v>-25</v>
      </c>
      <c r="I69" s="48">
        <v>-1.069747539580659</v>
      </c>
      <c r="J69" s="47">
        <v>-225</v>
      </c>
      <c r="K69" s="48">
        <v>-8.8687426093811581</v>
      </c>
    </row>
    <row r="70" spans="1:11" x14ac:dyDescent="0.2">
      <c r="A70" s="49" t="s">
        <v>156</v>
      </c>
      <c r="B70" s="50">
        <v>2145</v>
      </c>
      <c r="C70" s="50">
        <v>35</v>
      </c>
      <c r="D70" s="51">
        <v>1.6587677725118484</v>
      </c>
      <c r="E70" s="50">
        <v>-219</v>
      </c>
      <c r="F70" s="51">
        <v>-9.2639593908629436</v>
      </c>
      <c r="G70" s="50">
        <v>1750</v>
      </c>
      <c r="H70" s="50">
        <v>30</v>
      </c>
      <c r="I70" s="51">
        <v>1.7441860465116279</v>
      </c>
      <c r="J70" s="50">
        <v>-145</v>
      </c>
      <c r="K70" s="51">
        <v>-7.6517150395778364</v>
      </c>
    </row>
    <row r="71" spans="1:11" x14ac:dyDescent="0.2">
      <c r="A71" s="46" t="s">
        <v>157</v>
      </c>
      <c r="B71" s="47">
        <v>1981</v>
      </c>
      <c r="C71" s="47">
        <v>26</v>
      </c>
      <c r="D71" s="48">
        <v>1.329923273657289</v>
      </c>
      <c r="E71" s="47">
        <v>-215</v>
      </c>
      <c r="F71" s="48">
        <v>-9.7905282331511838</v>
      </c>
      <c r="G71" s="47">
        <v>1589</v>
      </c>
      <c r="H71" s="47">
        <v>11</v>
      </c>
      <c r="I71" s="48">
        <v>0.69708491761723701</v>
      </c>
      <c r="J71" s="47">
        <v>-178</v>
      </c>
      <c r="K71" s="48">
        <v>-10.073571024335031</v>
      </c>
    </row>
    <row r="72" spans="1:11" x14ac:dyDescent="0.2">
      <c r="A72" s="49" t="s">
        <v>158</v>
      </c>
      <c r="B72" s="50">
        <v>1819</v>
      </c>
      <c r="C72" s="50">
        <v>2</v>
      </c>
      <c r="D72" s="51">
        <v>0.11007154650522839</v>
      </c>
      <c r="E72" s="50">
        <v>-190</v>
      </c>
      <c r="F72" s="51">
        <v>-9.4574415131906413</v>
      </c>
      <c r="G72" s="50">
        <v>1487</v>
      </c>
      <c r="H72" s="50">
        <v>-1</v>
      </c>
      <c r="I72" s="51">
        <v>-6.7204301075268813E-2</v>
      </c>
      <c r="J72" s="50">
        <v>-124</v>
      </c>
      <c r="K72" s="51">
        <v>-7.6970825574177528</v>
      </c>
    </row>
    <row r="73" spans="1:11" x14ac:dyDescent="0.2">
      <c r="A73" s="46" t="s">
        <v>159</v>
      </c>
      <c r="B73" s="47">
        <v>1700</v>
      </c>
      <c r="C73" s="47">
        <v>-3</v>
      </c>
      <c r="D73" s="48">
        <v>-0.17615971814445097</v>
      </c>
      <c r="E73" s="47">
        <v>-161</v>
      </c>
      <c r="F73" s="48">
        <v>-8.6512627619559375</v>
      </c>
      <c r="G73" s="47">
        <v>1415</v>
      </c>
      <c r="H73" s="47">
        <v>0</v>
      </c>
      <c r="I73" s="48">
        <v>0</v>
      </c>
      <c r="J73" s="47">
        <v>-138</v>
      </c>
      <c r="K73" s="48">
        <v>-8.8860270444301346</v>
      </c>
    </row>
    <row r="74" spans="1:11" x14ac:dyDescent="0.2">
      <c r="A74" s="49" t="s">
        <v>160</v>
      </c>
      <c r="B74" s="50">
        <v>1608</v>
      </c>
      <c r="C74" s="50">
        <v>8</v>
      </c>
      <c r="D74" s="51">
        <v>0.5</v>
      </c>
      <c r="E74" s="50">
        <v>-178</v>
      </c>
      <c r="F74" s="51">
        <v>-9.9664053751399777</v>
      </c>
      <c r="G74" s="50">
        <v>1350</v>
      </c>
      <c r="H74" s="50">
        <v>3</v>
      </c>
      <c r="I74" s="51">
        <v>0.22271714922048999</v>
      </c>
      <c r="J74" s="50">
        <v>-174</v>
      </c>
      <c r="K74" s="51">
        <v>-11.417322834645669</v>
      </c>
    </row>
    <row r="75" spans="1:11" x14ac:dyDescent="0.2">
      <c r="A75" s="46" t="s">
        <v>161</v>
      </c>
      <c r="B75" s="47">
        <v>1969</v>
      </c>
      <c r="C75" s="47">
        <v>-23</v>
      </c>
      <c r="D75" s="48">
        <v>-1.1546184738955823</v>
      </c>
      <c r="E75" s="47">
        <v>-289</v>
      </c>
      <c r="F75" s="48">
        <v>-12.798937112488929</v>
      </c>
      <c r="G75" s="47">
        <v>1687</v>
      </c>
      <c r="H75" s="47">
        <v>-7</v>
      </c>
      <c r="I75" s="48">
        <v>-0.41322314049586778</v>
      </c>
      <c r="J75" s="47">
        <v>-249</v>
      </c>
      <c r="K75" s="48">
        <v>-12.861570247933884</v>
      </c>
    </row>
    <row r="76" spans="1:11" s="32" customFormat="1" ht="12.75" customHeight="1" x14ac:dyDescent="0.2">
      <c r="A76" s="49" t="s">
        <v>162</v>
      </c>
      <c r="B76" s="50">
        <v>2345</v>
      </c>
      <c r="C76" s="50">
        <v>44</v>
      </c>
      <c r="D76" s="51">
        <v>1.9122120817036072</v>
      </c>
      <c r="E76" s="50">
        <v>-36</v>
      </c>
      <c r="F76" s="51">
        <v>-1.5119697606047879</v>
      </c>
      <c r="G76" s="50">
        <v>1933</v>
      </c>
      <c r="H76" s="50">
        <v>32</v>
      </c>
      <c r="I76" s="51">
        <v>1.6833245660178853</v>
      </c>
      <c r="J76" s="50">
        <v>-54</v>
      </c>
      <c r="K76" s="51">
        <v>-2.7176648213387016</v>
      </c>
    </row>
    <row r="77" spans="1:11" s="32" customFormat="1" ht="12.75" customHeight="1" x14ac:dyDescent="0.2">
      <c r="A77" s="46" t="s">
        <v>163</v>
      </c>
      <c r="B77" s="47">
        <v>1077</v>
      </c>
      <c r="C77" s="47">
        <v>28</v>
      </c>
      <c r="D77" s="48">
        <v>2.6692087702573879</v>
      </c>
      <c r="E77" s="47">
        <v>65</v>
      </c>
      <c r="F77" s="48">
        <v>6.4229249011857705</v>
      </c>
      <c r="G77" s="47">
        <v>0</v>
      </c>
      <c r="H77" s="47">
        <v>0</v>
      </c>
      <c r="I77" s="48" t="s">
        <v>652</v>
      </c>
      <c r="J77" s="47">
        <v>0</v>
      </c>
      <c r="K77" s="48" t="s">
        <v>652</v>
      </c>
    </row>
    <row r="78" spans="1:11" x14ac:dyDescent="0.2">
      <c r="A78" s="110" t="s">
        <v>71</v>
      </c>
      <c r="B78" s="111">
        <v>7020</v>
      </c>
      <c r="C78" s="111">
        <v>-19</v>
      </c>
      <c r="D78" s="112">
        <v>-0.26992470521380879</v>
      </c>
      <c r="E78" s="111">
        <v>-1095</v>
      </c>
      <c r="F78" s="112">
        <v>-13.493530499075785</v>
      </c>
      <c r="G78" s="111">
        <v>5400</v>
      </c>
      <c r="H78" s="111">
        <v>-272</v>
      </c>
      <c r="I78" s="112">
        <v>-4.795486600846262</v>
      </c>
      <c r="J78" s="111">
        <v>-915</v>
      </c>
      <c r="K78" s="112">
        <v>-14.489311163895486</v>
      </c>
    </row>
    <row r="79" spans="1:11" x14ac:dyDescent="0.2">
      <c r="A79" s="49" t="s">
        <v>72</v>
      </c>
      <c r="B79" s="50">
        <v>9848</v>
      </c>
      <c r="C79" s="50">
        <v>-30</v>
      </c>
      <c r="D79" s="51">
        <v>-0.30370520348248631</v>
      </c>
      <c r="E79" s="50">
        <v>-1412</v>
      </c>
      <c r="F79" s="51">
        <v>-12.539964476021314</v>
      </c>
      <c r="G79" s="50">
        <v>7712</v>
      </c>
      <c r="H79" s="50">
        <v>-297</v>
      </c>
      <c r="I79" s="51">
        <v>-3.7083281308527907</v>
      </c>
      <c r="J79" s="50">
        <v>-1140</v>
      </c>
      <c r="K79" s="51">
        <v>-12.878445549028468</v>
      </c>
    </row>
    <row r="80" spans="1:11" x14ac:dyDescent="0.2">
      <c r="A80" s="46" t="s">
        <v>73</v>
      </c>
      <c r="B80" s="47">
        <v>9253</v>
      </c>
      <c r="C80" s="47">
        <v>68</v>
      </c>
      <c r="D80" s="48">
        <v>0.74033750680457266</v>
      </c>
      <c r="E80" s="47">
        <v>-963</v>
      </c>
      <c r="F80" s="48">
        <v>-9.4263899765074388</v>
      </c>
      <c r="G80" s="47">
        <v>7591</v>
      </c>
      <c r="H80" s="47">
        <v>43</v>
      </c>
      <c r="I80" s="48">
        <v>0.56968733439321673</v>
      </c>
      <c r="J80" s="47">
        <v>-759</v>
      </c>
      <c r="K80" s="48">
        <v>-9.0898203592814379</v>
      </c>
    </row>
    <row r="81" spans="1:11" x14ac:dyDescent="0.2">
      <c r="A81" s="49" t="s">
        <v>74</v>
      </c>
      <c r="B81" s="50">
        <v>4314</v>
      </c>
      <c r="C81" s="50">
        <v>21</v>
      </c>
      <c r="D81" s="51">
        <v>0.4891684136967156</v>
      </c>
      <c r="E81" s="50">
        <v>-325</v>
      </c>
      <c r="F81" s="51">
        <v>-7.0058202198749733</v>
      </c>
      <c r="G81" s="50">
        <v>3620</v>
      </c>
      <c r="H81" s="50">
        <v>25</v>
      </c>
      <c r="I81" s="51">
        <v>0.69541029207232263</v>
      </c>
      <c r="J81" s="50">
        <v>-303</v>
      </c>
      <c r="K81" s="51">
        <v>-7.7236808564873822</v>
      </c>
    </row>
    <row r="82" spans="1:11" x14ac:dyDescent="0.2">
      <c r="A82" s="46" t="s">
        <v>75</v>
      </c>
      <c r="B82" s="47">
        <v>23415</v>
      </c>
      <c r="C82" s="47">
        <v>59</v>
      </c>
      <c r="D82" s="48">
        <v>0.25261174858708685</v>
      </c>
      <c r="E82" s="47">
        <v>-2700</v>
      </c>
      <c r="F82" s="48">
        <v>-10.338885697874785</v>
      </c>
      <c r="G82" s="47">
        <v>18923</v>
      </c>
      <c r="H82" s="47">
        <v>-229</v>
      </c>
      <c r="I82" s="48">
        <v>-1.1956975772765246</v>
      </c>
      <c r="J82" s="47">
        <v>-2202</v>
      </c>
      <c r="K82" s="48">
        <v>-10.423668639053254</v>
      </c>
    </row>
    <row r="83" spans="1:11" x14ac:dyDescent="0.2">
      <c r="A83" s="92" t="s">
        <v>76</v>
      </c>
      <c r="B83" s="58">
        <v>24492</v>
      </c>
      <c r="C83" s="58">
        <v>87</v>
      </c>
      <c r="D83" s="59">
        <v>0.3564843269821758</v>
      </c>
      <c r="E83" s="58">
        <v>-2635</v>
      </c>
      <c r="F83" s="59">
        <v>-9.7135695063958423</v>
      </c>
      <c r="G83" s="58">
        <v>18923</v>
      </c>
      <c r="H83" s="58">
        <v>-229</v>
      </c>
      <c r="I83" s="59">
        <v>-1.1956975772765246</v>
      </c>
      <c r="J83" s="58">
        <v>-2202</v>
      </c>
      <c r="K83" s="59">
        <v>-10.423668639053254</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5.75" customHeight="1" x14ac:dyDescent="0.2">
      <c r="A11" s="46" t="s">
        <v>85</v>
      </c>
      <c r="B11" s="47">
        <v>3009</v>
      </c>
      <c r="C11" s="47">
        <v>-15</v>
      </c>
      <c r="D11" s="48">
        <v>-0.49603174603174605</v>
      </c>
      <c r="E11" s="47">
        <v>-292</v>
      </c>
      <c r="F11" s="48">
        <v>-8.8458043017267496</v>
      </c>
      <c r="G11" s="47">
        <v>2023</v>
      </c>
      <c r="H11" s="47">
        <v>-68</v>
      </c>
      <c r="I11" s="48">
        <v>-3.2520325203252032</v>
      </c>
      <c r="J11" s="47">
        <v>-214</v>
      </c>
      <c r="K11" s="48">
        <v>-9.5663835493965124</v>
      </c>
    </row>
    <row r="12" spans="1:11" s="32" customFormat="1" ht="15.75" customHeight="1" x14ac:dyDescent="0.2">
      <c r="A12" s="49" t="s">
        <v>86</v>
      </c>
      <c r="B12" s="50">
        <v>23498</v>
      </c>
      <c r="C12" s="50">
        <v>-252</v>
      </c>
      <c r="D12" s="51">
        <v>-1.0610526315789475</v>
      </c>
      <c r="E12" s="50">
        <v>1108</v>
      </c>
      <c r="F12" s="51">
        <v>4.9486377847253236</v>
      </c>
      <c r="G12" s="50">
        <v>15401</v>
      </c>
      <c r="H12" s="50">
        <v>-5</v>
      </c>
      <c r="I12" s="51">
        <v>-3.2454887706088537E-2</v>
      </c>
      <c r="J12" s="50">
        <v>-1254</v>
      </c>
      <c r="K12" s="51">
        <v>-7.5292704893425402</v>
      </c>
    </row>
    <row r="13" spans="1:11" s="32" customFormat="1" ht="15.75" customHeight="1" x14ac:dyDescent="0.2">
      <c r="A13" s="46" t="s">
        <v>87</v>
      </c>
      <c r="B13" s="47">
        <v>26550</v>
      </c>
      <c r="C13" s="47">
        <v>-378</v>
      </c>
      <c r="D13" s="48">
        <v>-1.4037433155080214</v>
      </c>
      <c r="E13" s="47">
        <v>-1319</v>
      </c>
      <c r="F13" s="48">
        <v>-4.7328572966378415</v>
      </c>
      <c r="G13" s="47">
        <v>20765</v>
      </c>
      <c r="H13" s="47">
        <v>-351</v>
      </c>
      <c r="I13" s="48">
        <v>-1.6622466376207614</v>
      </c>
      <c r="J13" s="47">
        <v>-1754</v>
      </c>
      <c r="K13" s="48">
        <v>-7.7889781961898841</v>
      </c>
    </row>
    <row r="14" spans="1:11" s="32" customFormat="1" ht="15.75" customHeight="1" x14ac:dyDescent="0.2">
      <c r="A14" s="49" t="s">
        <v>88</v>
      </c>
      <c r="B14" s="50">
        <v>332736</v>
      </c>
      <c r="C14" s="50">
        <v>6524</v>
      </c>
      <c r="D14" s="51">
        <v>1.9999264282123281</v>
      </c>
      <c r="E14" s="50">
        <v>-6824</v>
      </c>
      <c r="F14" s="51">
        <v>-2.0096595594298505</v>
      </c>
      <c r="G14" s="50">
        <v>230458</v>
      </c>
      <c r="H14" s="50">
        <v>4194</v>
      </c>
      <c r="I14" s="51">
        <v>1.8535869603648836</v>
      </c>
      <c r="J14" s="50">
        <v>-12517</v>
      </c>
      <c r="K14" s="51">
        <v>-5.15155880234592</v>
      </c>
    </row>
    <row r="15" spans="1:11" s="32" customFormat="1" ht="15.75" customHeight="1" x14ac:dyDescent="0.2">
      <c r="A15" s="46" t="s">
        <v>89</v>
      </c>
      <c r="B15" s="47">
        <v>24492</v>
      </c>
      <c r="C15" s="47">
        <v>87</v>
      </c>
      <c r="D15" s="48">
        <v>0.3564843269821758</v>
      </c>
      <c r="E15" s="47">
        <v>-2635</v>
      </c>
      <c r="F15" s="48">
        <v>-9.7135695063958423</v>
      </c>
      <c r="G15" s="47">
        <v>18923</v>
      </c>
      <c r="H15" s="47">
        <v>-229</v>
      </c>
      <c r="I15" s="48">
        <v>-1.1956975772765246</v>
      </c>
      <c r="J15" s="47">
        <v>-2202</v>
      </c>
      <c r="K15" s="48">
        <v>-10.423668639053254</v>
      </c>
    </row>
    <row r="16" spans="1:11" s="32" customFormat="1" ht="15.75" customHeight="1" x14ac:dyDescent="0.2">
      <c r="A16" s="107" t="s">
        <v>164</v>
      </c>
      <c r="B16" s="108">
        <v>243858</v>
      </c>
      <c r="C16" s="108">
        <v>4393</v>
      </c>
      <c r="D16" s="109">
        <v>1.8345060864844549</v>
      </c>
      <c r="E16" s="108">
        <v>-5914</v>
      </c>
      <c r="F16" s="109">
        <v>-2.3677593965696717</v>
      </c>
      <c r="G16" s="108">
        <v>170534</v>
      </c>
      <c r="H16" s="108">
        <v>2819</v>
      </c>
      <c r="I16" s="109">
        <v>1.6808275944310289</v>
      </c>
      <c r="J16" s="108">
        <v>-10622</v>
      </c>
      <c r="K16" s="109">
        <v>-5.8634547020247743</v>
      </c>
    </row>
    <row r="17" spans="1:11" s="32" customFormat="1" ht="15.75" customHeight="1" x14ac:dyDescent="0.2">
      <c r="A17" s="46" t="s">
        <v>85</v>
      </c>
      <c r="B17" s="47">
        <v>1284</v>
      </c>
      <c r="C17" s="47">
        <v>-5</v>
      </c>
      <c r="D17" s="48">
        <v>-0.38789759503491078</v>
      </c>
      <c r="E17" s="47">
        <v>-71</v>
      </c>
      <c r="F17" s="48">
        <v>-5.2398523985239853</v>
      </c>
      <c r="G17" s="47">
        <v>934</v>
      </c>
      <c r="H17" s="47">
        <v>-26</v>
      </c>
      <c r="I17" s="48">
        <v>-2.7083333333333335</v>
      </c>
      <c r="J17" s="47">
        <v>-60</v>
      </c>
      <c r="K17" s="48">
        <v>-6.0362173038229372</v>
      </c>
    </row>
    <row r="18" spans="1:11" s="32" customFormat="1" ht="15.75" customHeight="1" x14ac:dyDescent="0.2">
      <c r="A18" s="49" t="s">
        <v>86</v>
      </c>
      <c r="B18" s="50">
        <v>10381</v>
      </c>
      <c r="C18" s="50">
        <v>-82</v>
      </c>
      <c r="D18" s="51">
        <v>-0.78371403995030109</v>
      </c>
      <c r="E18" s="50">
        <v>103</v>
      </c>
      <c r="F18" s="51">
        <v>1.0021404942595835</v>
      </c>
      <c r="G18" s="50">
        <v>7257</v>
      </c>
      <c r="H18" s="50">
        <v>22</v>
      </c>
      <c r="I18" s="51">
        <v>0.30407740152038698</v>
      </c>
      <c r="J18" s="50">
        <v>-641</v>
      </c>
      <c r="K18" s="51">
        <v>-8.1159787287920988</v>
      </c>
    </row>
    <row r="19" spans="1:11" s="32" customFormat="1" ht="15.75" customHeight="1" x14ac:dyDescent="0.2">
      <c r="A19" s="46" t="s">
        <v>87</v>
      </c>
      <c r="B19" s="47">
        <v>4723</v>
      </c>
      <c r="C19" s="47">
        <v>45</v>
      </c>
      <c r="D19" s="48">
        <v>0.96194955109020952</v>
      </c>
      <c r="E19" s="47">
        <v>-168</v>
      </c>
      <c r="F19" s="48">
        <v>-3.4348803925577593</v>
      </c>
      <c r="G19" s="47">
        <v>3766</v>
      </c>
      <c r="H19" s="47">
        <v>41</v>
      </c>
      <c r="I19" s="48">
        <v>1.1006711409395973</v>
      </c>
      <c r="J19" s="47">
        <v>-206</v>
      </c>
      <c r="K19" s="48">
        <v>-5.1863041289023162</v>
      </c>
    </row>
    <row r="20" spans="1:11" s="32" customFormat="1" ht="15.75" customHeight="1" x14ac:dyDescent="0.2">
      <c r="A20" s="49" t="s">
        <v>88</v>
      </c>
      <c r="B20" s="50">
        <v>211663</v>
      </c>
      <c r="C20" s="50">
        <v>4399</v>
      </c>
      <c r="D20" s="51">
        <v>2.1224139262004016</v>
      </c>
      <c r="E20" s="50">
        <v>-3801</v>
      </c>
      <c r="F20" s="51">
        <v>-1.7640998032153863</v>
      </c>
      <c r="G20" s="50">
        <v>146075</v>
      </c>
      <c r="H20" s="50">
        <v>2932</v>
      </c>
      <c r="I20" s="51">
        <v>2.0483013490006496</v>
      </c>
      <c r="J20" s="50">
        <v>-8112</v>
      </c>
      <c r="K20" s="51">
        <v>-5.2611439356106544</v>
      </c>
    </row>
    <row r="21" spans="1:11" s="32" customFormat="1" ht="15.75" customHeight="1" x14ac:dyDescent="0.2">
      <c r="A21" s="46" t="s">
        <v>89</v>
      </c>
      <c r="B21" s="47">
        <v>15807</v>
      </c>
      <c r="C21" s="47">
        <v>36</v>
      </c>
      <c r="D21" s="48">
        <v>0.22826707247479552</v>
      </c>
      <c r="E21" s="47">
        <v>-1977</v>
      </c>
      <c r="F21" s="48">
        <v>-11.116734143049932</v>
      </c>
      <c r="G21" s="47">
        <v>12502</v>
      </c>
      <c r="H21" s="47">
        <v>-150</v>
      </c>
      <c r="I21" s="48">
        <v>-1.1855833069870376</v>
      </c>
      <c r="J21" s="47">
        <v>-1603</v>
      </c>
      <c r="K21" s="48">
        <v>-11.364764267990074</v>
      </c>
    </row>
    <row r="22" spans="1:11" s="32" customFormat="1" ht="15.75" customHeight="1" x14ac:dyDescent="0.2">
      <c r="A22" s="107" t="s">
        <v>165</v>
      </c>
      <c r="B22" s="108">
        <v>166427</v>
      </c>
      <c r="C22" s="108">
        <v>1573</v>
      </c>
      <c r="D22" s="109">
        <v>0.95417763596879668</v>
      </c>
      <c r="E22" s="108">
        <v>-4048</v>
      </c>
      <c r="F22" s="109">
        <v>-2.3745417216600675</v>
      </c>
      <c r="G22" s="108">
        <v>117036</v>
      </c>
      <c r="H22" s="108">
        <v>722</v>
      </c>
      <c r="I22" s="109">
        <v>0.62073353164709322</v>
      </c>
      <c r="J22" s="108">
        <v>-7319</v>
      </c>
      <c r="K22" s="109">
        <v>-5.8855695388203131</v>
      </c>
    </row>
    <row r="23" spans="1:11" s="32" customFormat="1" ht="15.75" customHeight="1" x14ac:dyDescent="0.2">
      <c r="A23" s="46" t="s">
        <v>85</v>
      </c>
      <c r="B23" s="47">
        <v>1725</v>
      </c>
      <c r="C23" s="47">
        <v>-10</v>
      </c>
      <c r="D23" s="48">
        <v>-0.57636887608069165</v>
      </c>
      <c r="E23" s="47">
        <v>-221</v>
      </c>
      <c r="F23" s="48">
        <v>-11.356628982528264</v>
      </c>
      <c r="G23" s="47">
        <v>1089</v>
      </c>
      <c r="H23" s="47">
        <v>-42</v>
      </c>
      <c r="I23" s="48">
        <v>-3.7135278514588861</v>
      </c>
      <c r="J23" s="47">
        <v>-154</v>
      </c>
      <c r="K23" s="48">
        <v>-12.389380530973451</v>
      </c>
    </row>
    <row r="24" spans="1:11" s="32" customFormat="1" ht="15.75" customHeight="1" x14ac:dyDescent="0.2">
      <c r="A24" s="49" t="s">
        <v>86</v>
      </c>
      <c r="B24" s="50">
        <v>13117</v>
      </c>
      <c r="C24" s="50">
        <v>-170</v>
      </c>
      <c r="D24" s="51">
        <v>-1.2794460751110108</v>
      </c>
      <c r="E24" s="50">
        <v>1005</v>
      </c>
      <c r="F24" s="51">
        <v>8.2975561426684283</v>
      </c>
      <c r="G24" s="50">
        <v>8144</v>
      </c>
      <c r="H24" s="50">
        <v>-27</v>
      </c>
      <c r="I24" s="51">
        <v>-0.33043691102680212</v>
      </c>
      <c r="J24" s="50">
        <v>-613</v>
      </c>
      <c r="K24" s="51">
        <v>-7.0001141943587983</v>
      </c>
    </row>
    <row r="25" spans="1:11" s="32" customFormat="1" ht="15.75" customHeight="1" x14ac:dyDescent="0.2">
      <c r="A25" s="46" t="s">
        <v>87</v>
      </c>
      <c r="B25" s="47">
        <v>21827</v>
      </c>
      <c r="C25" s="47">
        <v>-423</v>
      </c>
      <c r="D25" s="48">
        <v>-1.901123595505618</v>
      </c>
      <c r="E25" s="47">
        <v>-1151</v>
      </c>
      <c r="F25" s="48">
        <v>-5.0091391766037079</v>
      </c>
      <c r="G25" s="47">
        <v>16999</v>
      </c>
      <c r="H25" s="47">
        <v>-392</v>
      </c>
      <c r="I25" s="48">
        <v>-2.2540394456902995</v>
      </c>
      <c r="J25" s="47">
        <v>-1548</v>
      </c>
      <c r="K25" s="48">
        <v>-8.3463632932549743</v>
      </c>
    </row>
    <row r="26" spans="1:11" s="32" customFormat="1" ht="15.75" customHeight="1" x14ac:dyDescent="0.2">
      <c r="A26" s="49" t="s">
        <v>88</v>
      </c>
      <c r="B26" s="50">
        <v>121073</v>
      </c>
      <c r="C26" s="50">
        <v>2125</v>
      </c>
      <c r="D26" s="51">
        <v>1.7864949389649258</v>
      </c>
      <c r="E26" s="50">
        <v>-3023</v>
      </c>
      <c r="F26" s="51">
        <v>-2.4360172769468798</v>
      </c>
      <c r="G26" s="50">
        <v>84383</v>
      </c>
      <c r="H26" s="50">
        <v>1262</v>
      </c>
      <c r="I26" s="51">
        <v>1.518268548260969</v>
      </c>
      <c r="J26" s="50">
        <v>-4405</v>
      </c>
      <c r="K26" s="51">
        <v>-4.9612560255890434</v>
      </c>
    </row>
    <row r="27" spans="1:11" s="32" customFormat="1" ht="15.75" customHeight="1" x14ac:dyDescent="0.2">
      <c r="A27" s="122" t="s">
        <v>89</v>
      </c>
      <c r="B27" s="123">
        <v>8685</v>
      </c>
      <c r="C27" s="123">
        <v>51</v>
      </c>
      <c r="D27" s="124">
        <v>0.59068797776233495</v>
      </c>
      <c r="E27" s="123">
        <v>-658</v>
      </c>
      <c r="F27" s="124">
        <v>-7.0427057690249386</v>
      </c>
      <c r="G27" s="123">
        <v>6421</v>
      </c>
      <c r="H27" s="123">
        <v>-79</v>
      </c>
      <c r="I27" s="124">
        <v>-1.2153846153846153</v>
      </c>
      <c r="J27" s="123">
        <v>-599</v>
      </c>
      <c r="K27" s="124">
        <v>-8.5327635327635321</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2.75" customHeight="1" x14ac:dyDescent="0.2">
      <c r="A11" s="107" t="s">
        <v>85</v>
      </c>
      <c r="B11" s="108">
        <v>3009</v>
      </c>
      <c r="C11" s="108">
        <v>-15</v>
      </c>
      <c r="D11" s="108">
        <v>-0.49603174603174605</v>
      </c>
      <c r="E11" s="108">
        <v>-292</v>
      </c>
      <c r="F11" s="108">
        <v>-8.8458043017267496</v>
      </c>
      <c r="G11" s="108">
        <v>2023</v>
      </c>
      <c r="H11" s="108">
        <v>-68</v>
      </c>
      <c r="I11" s="108">
        <v>-3.2520325203252032</v>
      </c>
      <c r="J11" s="108">
        <v>-214</v>
      </c>
      <c r="K11" s="108">
        <v>-9.5663835493965124</v>
      </c>
    </row>
    <row r="12" spans="1:11" s="32" customFormat="1" ht="26.25" customHeight="1" x14ac:dyDescent="0.2">
      <c r="A12" s="46" t="s">
        <v>91</v>
      </c>
      <c r="B12" s="47">
        <v>1632</v>
      </c>
      <c r="C12" s="47">
        <v>0</v>
      </c>
      <c r="D12" s="48">
        <v>0</v>
      </c>
      <c r="E12" s="47">
        <v>-199</v>
      </c>
      <c r="F12" s="48">
        <v>-10.868377935554342</v>
      </c>
      <c r="G12" s="47">
        <v>1094</v>
      </c>
      <c r="H12" s="47">
        <v>-27</v>
      </c>
      <c r="I12" s="48">
        <v>-2.408563782337199</v>
      </c>
      <c r="J12" s="47">
        <v>-147</v>
      </c>
      <c r="K12" s="48">
        <v>-11.845286059629331</v>
      </c>
    </row>
    <row r="13" spans="1:11" s="32" customFormat="1" ht="15.75" customHeight="1" x14ac:dyDescent="0.2">
      <c r="A13" s="49" t="s">
        <v>92</v>
      </c>
      <c r="B13" s="50">
        <v>1022</v>
      </c>
      <c r="C13" s="50">
        <v>-20</v>
      </c>
      <c r="D13" s="51">
        <v>-1.9193857965451055</v>
      </c>
      <c r="E13" s="50">
        <v>-147</v>
      </c>
      <c r="F13" s="51">
        <v>-12.574850299401197</v>
      </c>
      <c r="G13" s="50">
        <v>702</v>
      </c>
      <c r="H13" s="50">
        <v>-37</v>
      </c>
      <c r="I13" s="51">
        <v>-5.006765899864682</v>
      </c>
      <c r="J13" s="50">
        <v>-109</v>
      </c>
      <c r="K13" s="51">
        <v>-13.440197287299631</v>
      </c>
    </row>
    <row r="14" spans="1:11" s="32" customFormat="1" ht="15.75" customHeight="1" x14ac:dyDescent="0.2">
      <c r="A14" s="72" t="s">
        <v>93</v>
      </c>
      <c r="B14" s="47">
        <v>107</v>
      </c>
      <c r="C14" s="47">
        <v>-7</v>
      </c>
      <c r="D14" s="48">
        <v>-6.1403508771929829</v>
      </c>
      <c r="E14" s="47">
        <v>-3</v>
      </c>
      <c r="F14" s="48">
        <v>-2.7272727272727271</v>
      </c>
      <c r="G14" s="47">
        <v>68</v>
      </c>
      <c r="H14" s="47">
        <v>-9</v>
      </c>
      <c r="I14" s="48">
        <v>-11.688311688311689</v>
      </c>
      <c r="J14" s="47">
        <v>-1</v>
      </c>
      <c r="K14" s="48">
        <v>-1.4492753623188406</v>
      </c>
    </row>
    <row r="15" spans="1:11" s="32" customFormat="1" ht="15.75" customHeight="1" x14ac:dyDescent="0.2">
      <c r="A15" s="56" t="s">
        <v>94</v>
      </c>
      <c r="B15" s="50">
        <v>915</v>
      </c>
      <c r="C15" s="50">
        <v>-13</v>
      </c>
      <c r="D15" s="51">
        <v>-1.4008620689655173</v>
      </c>
      <c r="E15" s="50">
        <v>-144</v>
      </c>
      <c r="F15" s="51">
        <v>-13.597733711048159</v>
      </c>
      <c r="G15" s="50">
        <v>634</v>
      </c>
      <c r="H15" s="50">
        <v>-28</v>
      </c>
      <c r="I15" s="51">
        <v>-4.2296072507552873</v>
      </c>
      <c r="J15" s="50">
        <v>-108</v>
      </c>
      <c r="K15" s="51">
        <v>-14.555256064690028</v>
      </c>
    </row>
    <row r="16" spans="1:11" s="32" customFormat="1" ht="15.75" customHeight="1" x14ac:dyDescent="0.2">
      <c r="A16" s="46" t="s">
        <v>95</v>
      </c>
      <c r="B16" s="47">
        <v>355</v>
      </c>
      <c r="C16" s="47">
        <v>5</v>
      </c>
      <c r="D16" s="48">
        <v>1.4285714285714286</v>
      </c>
      <c r="E16" s="47">
        <v>54</v>
      </c>
      <c r="F16" s="48">
        <v>17.940199335548172</v>
      </c>
      <c r="G16" s="47">
        <v>227</v>
      </c>
      <c r="H16" s="47">
        <v>-4</v>
      </c>
      <c r="I16" s="48">
        <v>-1.7316017316017316</v>
      </c>
      <c r="J16" s="47">
        <v>42</v>
      </c>
      <c r="K16" s="48">
        <v>22.702702702702702</v>
      </c>
    </row>
    <row r="17" spans="1:11" s="32" customFormat="1" ht="15.75" customHeight="1" x14ac:dyDescent="0.2">
      <c r="A17" s="56" t="s">
        <v>96</v>
      </c>
      <c r="B17" s="50">
        <v>107</v>
      </c>
      <c r="C17" s="50">
        <v>-7</v>
      </c>
      <c r="D17" s="51">
        <v>-6.1403508771929829</v>
      </c>
      <c r="E17" s="50">
        <v>6</v>
      </c>
      <c r="F17" s="51">
        <v>5.9405940594059405</v>
      </c>
      <c r="G17" s="50">
        <v>68</v>
      </c>
      <c r="H17" s="50">
        <v>-12</v>
      </c>
      <c r="I17" s="51">
        <v>-15</v>
      </c>
      <c r="J17" s="50">
        <v>14</v>
      </c>
      <c r="K17" s="51">
        <v>25.925925925925927</v>
      </c>
    </row>
    <row r="18" spans="1:11" s="32" customFormat="1" ht="15.75" customHeight="1" x14ac:dyDescent="0.2">
      <c r="A18" s="72" t="s">
        <v>97</v>
      </c>
      <c r="B18" s="47">
        <v>248</v>
      </c>
      <c r="C18" s="47">
        <v>12</v>
      </c>
      <c r="D18" s="48">
        <v>5.0847457627118642</v>
      </c>
      <c r="E18" s="47">
        <v>48</v>
      </c>
      <c r="F18" s="48">
        <v>24</v>
      </c>
      <c r="G18" s="47">
        <v>159</v>
      </c>
      <c r="H18" s="47">
        <v>8</v>
      </c>
      <c r="I18" s="48">
        <v>5.298013245033113</v>
      </c>
      <c r="J18" s="47">
        <v>28</v>
      </c>
      <c r="K18" s="48">
        <v>21.374045801526716</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23498</v>
      </c>
      <c r="C20" s="108">
        <v>-252</v>
      </c>
      <c r="D20" s="109">
        <v>-1.0610526315789475</v>
      </c>
      <c r="E20" s="108">
        <v>1108</v>
      </c>
      <c r="F20" s="109">
        <v>4.9486377847253236</v>
      </c>
      <c r="G20" s="108">
        <v>15401</v>
      </c>
      <c r="H20" s="108">
        <v>-5</v>
      </c>
      <c r="I20" s="109">
        <v>-3.2454887706088537E-2</v>
      </c>
      <c r="J20" s="108">
        <v>-1254</v>
      </c>
      <c r="K20" s="109">
        <v>-7.5292704893425402</v>
      </c>
    </row>
    <row r="21" spans="1:11" s="32" customFormat="1" ht="25.5" customHeight="1" x14ac:dyDescent="0.2">
      <c r="A21" s="46" t="s">
        <v>91</v>
      </c>
      <c r="B21" s="47">
        <v>7652</v>
      </c>
      <c r="C21" s="47">
        <v>-106</v>
      </c>
      <c r="D21" s="48">
        <v>-1.3663315287445217</v>
      </c>
      <c r="E21" s="47">
        <v>-95</v>
      </c>
      <c r="F21" s="48">
        <v>-1.2262811410868724</v>
      </c>
      <c r="G21" s="47">
        <v>5326</v>
      </c>
      <c r="H21" s="47">
        <v>-5</v>
      </c>
      <c r="I21" s="48">
        <v>-9.3791033577190014E-2</v>
      </c>
      <c r="J21" s="47">
        <v>-587</v>
      </c>
      <c r="K21" s="48">
        <v>-9.9272788770505667</v>
      </c>
    </row>
    <row r="22" spans="1:11" s="32" customFormat="1" ht="15.75" customHeight="1" x14ac:dyDescent="0.2">
      <c r="A22" s="49" t="s">
        <v>92</v>
      </c>
      <c r="B22" s="50">
        <v>11395</v>
      </c>
      <c r="C22" s="50">
        <v>-143</v>
      </c>
      <c r="D22" s="51">
        <v>-1.2393829086496793</v>
      </c>
      <c r="E22" s="50">
        <v>762</v>
      </c>
      <c r="F22" s="51">
        <v>7.1663688516881408</v>
      </c>
      <c r="G22" s="50">
        <v>7289</v>
      </c>
      <c r="H22" s="50">
        <v>-21</v>
      </c>
      <c r="I22" s="51">
        <v>-0.2872777017783858</v>
      </c>
      <c r="J22" s="50">
        <v>-665</v>
      </c>
      <c r="K22" s="51">
        <v>-8.3605732964546142</v>
      </c>
    </row>
    <row r="23" spans="1:11" s="32" customFormat="1" ht="15.75" customHeight="1" x14ac:dyDescent="0.2">
      <c r="A23" s="72" t="s">
        <v>93</v>
      </c>
      <c r="B23" s="47">
        <v>1876</v>
      </c>
      <c r="C23" s="47">
        <v>-42</v>
      </c>
      <c r="D23" s="48">
        <v>-2.1897810218978102</v>
      </c>
      <c r="E23" s="47">
        <v>279</v>
      </c>
      <c r="F23" s="48">
        <v>17.470256731371322</v>
      </c>
      <c r="G23" s="47">
        <v>1158</v>
      </c>
      <c r="H23" s="47">
        <v>-6</v>
      </c>
      <c r="I23" s="48">
        <v>-0.51546391752577314</v>
      </c>
      <c r="J23" s="47">
        <v>-1</v>
      </c>
      <c r="K23" s="48">
        <v>-8.6281276962899056E-2</v>
      </c>
    </row>
    <row r="24" spans="1:11" s="32" customFormat="1" ht="15.75" customHeight="1" x14ac:dyDescent="0.2">
      <c r="A24" s="56" t="s">
        <v>94</v>
      </c>
      <c r="B24" s="50">
        <v>9519</v>
      </c>
      <c r="C24" s="50">
        <v>-101</v>
      </c>
      <c r="D24" s="51">
        <v>-1.0498960498960499</v>
      </c>
      <c r="E24" s="50">
        <v>483</v>
      </c>
      <c r="F24" s="51">
        <v>5.3452855245683928</v>
      </c>
      <c r="G24" s="50">
        <v>6131</v>
      </c>
      <c r="H24" s="50">
        <v>-15</v>
      </c>
      <c r="I24" s="51">
        <v>-0.24406117800195248</v>
      </c>
      <c r="J24" s="50">
        <v>-664</v>
      </c>
      <c r="K24" s="51">
        <v>-9.7718910963944072</v>
      </c>
    </row>
    <row r="25" spans="1:11" s="32" customFormat="1" ht="15.75" customHeight="1" x14ac:dyDescent="0.2">
      <c r="A25" s="46" t="s">
        <v>95</v>
      </c>
      <c r="B25" s="47">
        <v>4451</v>
      </c>
      <c r="C25" s="47">
        <v>-3</v>
      </c>
      <c r="D25" s="48">
        <v>-6.7355186349348894E-2</v>
      </c>
      <c r="E25" s="47">
        <v>441</v>
      </c>
      <c r="F25" s="48">
        <v>10.997506234413965</v>
      </c>
      <c r="G25" s="47">
        <v>2786</v>
      </c>
      <c r="H25" s="47">
        <v>21</v>
      </c>
      <c r="I25" s="48">
        <v>0.759493670886076</v>
      </c>
      <c r="J25" s="47">
        <v>-2</v>
      </c>
      <c r="K25" s="48">
        <v>-7.1736011477761832E-2</v>
      </c>
    </row>
    <row r="26" spans="1:11" s="32" customFormat="1" ht="15.75" customHeight="1" x14ac:dyDescent="0.2">
      <c r="A26" s="56" t="s">
        <v>96</v>
      </c>
      <c r="B26" s="50">
        <v>1964</v>
      </c>
      <c r="C26" s="50">
        <v>40</v>
      </c>
      <c r="D26" s="51">
        <v>2.0790020790020791</v>
      </c>
      <c r="E26" s="50">
        <v>306</v>
      </c>
      <c r="F26" s="51">
        <v>18.455971049457176</v>
      </c>
      <c r="G26" s="50">
        <v>1147</v>
      </c>
      <c r="H26" s="50">
        <v>35</v>
      </c>
      <c r="I26" s="51">
        <v>3.1474820143884892</v>
      </c>
      <c r="J26" s="50">
        <v>37</v>
      </c>
      <c r="K26" s="51">
        <v>3.3333333333333335</v>
      </c>
    </row>
    <row r="27" spans="1:11" s="32" customFormat="1" ht="15.75" customHeight="1" x14ac:dyDescent="0.2">
      <c r="A27" s="72" t="s">
        <v>97</v>
      </c>
      <c r="B27" s="47">
        <v>2487</v>
      </c>
      <c r="C27" s="47">
        <v>-43</v>
      </c>
      <c r="D27" s="48">
        <v>-1.6996047430830039</v>
      </c>
      <c r="E27" s="47">
        <v>135</v>
      </c>
      <c r="F27" s="48">
        <v>5.7397959183673466</v>
      </c>
      <c r="G27" s="47">
        <v>1639</v>
      </c>
      <c r="H27" s="47">
        <v>-14</v>
      </c>
      <c r="I27" s="48">
        <v>-0.84694494857834246</v>
      </c>
      <c r="J27" s="47">
        <v>-39</v>
      </c>
      <c r="K27" s="48">
        <v>-2.3241954707985699</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26550</v>
      </c>
      <c r="C29" s="108">
        <v>-378</v>
      </c>
      <c r="D29" s="109">
        <v>-1.4037433155080214</v>
      </c>
      <c r="E29" s="108">
        <v>-1319</v>
      </c>
      <c r="F29" s="109">
        <v>-4.7328572966378415</v>
      </c>
      <c r="G29" s="108">
        <v>20765</v>
      </c>
      <c r="H29" s="108">
        <v>-351</v>
      </c>
      <c r="I29" s="109">
        <v>-1.6622466376207614</v>
      </c>
      <c r="J29" s="108">
        <v>-1754</v>
      </c>
      <c r="K29" s="109">
        <v>-7.7889781961898841</v>
      </c>
    </row>
    <row r="30" spans="1:11" s="32" customFormat="1" ht="30.75" customHeight="1" x14ac:dyDescent="0.2">
      <c r="A30" s="46" t="s">
        <v>91</v>
      </c>
      <c r="B30" s="47">
        <v>14429</v>
      </c>
      <c r="C30" s="47">
        <v>-212</v>
      </c>
      <c r="D30" s="48">
        <v>-1.44798852537395</v>
      </c>
      <c r="E30" s="47">
        <v>-541</v>
      </c>
      <c r="F30" s="48">
        <v>-3.6138944555778223</v>
      </c>
      <c r="G30" s="47">
        <v>11400</v>
      </c>
      <c r="H30" s="47">
        <v>-187</v>
      </c>
      <c r="I30" s="48">
        <v>-1.6138776214723396</v>
      </c>
      <c r="J30" s="47">
        <v>-871</v>
      </c>
      <c r="K30" s="48">
        <v>-7.0980360198842796</v>
      </c>
    </row>
    <row r="31" spans="1:11" s="32" customFormat="1" ht="15.75" customHeight="1" x14ac:dyDescent="0.2">
      <c r="A31" s="49" t="s">
        <v>92</v>
      </c>
      <c r="B31" s="50">
        <v>9644</v>
      </c>
      <c r="C31" s="50">
        <v>-172</v>
      </c>
      <c r="D31" s="51">
        <v>-1.752241238793806</v>
      </c>
      <c r="E31" s="50">
        <v>-719</v>
      </c>
      <c r="F31" s="51">
        <v>-6.938145324712921</v>
      </c>
      <c r="G31" s="50">
        <v>7534</v>
      </c>
      <c r="H31" s="50">
        <v>-163</v>
      </c>
      <c r="I31" s="51">
        <v>-2.1177081979992205</v>
      </c>
      <c r="J31" s="50">
        <v>-794</v>
      </c>
      <c r="K31" s="51">
        <v>-9.5341018251681078</v>
      </c>
    </row>
    <row r="32" spans="1:11" s="32" customFormat="1" ht="15.75" customHeight="1" x14ac:dyDescent="0.2">
      <c r="A32" s="72" t="s">
        <v>93</v>
      </c>
      <c r="B32" s="47">
        <v>1160</v>
      </c>
      <c r="C32" s="47">
        <v>-18</v>
      </c>
      <c r="D32" s="48">
        <v>-1.5280135823429541</v>
      </c>
      <c r="E32" s="47">
        <v>-20</v>
      </c>
      <c r="F32" s="48">
        <v>-1.6949152542372881</v>
      </c>
      <c r="G32" s="47">
        <v>869</v>
      </c>
      <c r="H32" s="47">
        <v>-13</v>
      </c>
      <c r="I32" s="48">
        <v>-1.473922902494331</v>
      </c>
      <c r="J32" s="47">
        <v>-41</v>
      </c>
      <c r="K32" s="48">
        <v>-4.5054945054945055</v>
      </c>
    </row>
    <row r="33" spans="1:11" s="32" customFormat="1" ht="15.75" customHeight="1" x14ac:dyDescent="0.2">
      <c r="A33" s="56" t="s">
        <v>94</v>
      </c>
      <c r="B33" s="50">
        <v>8484</v>
      </c>
      <c r="C33" s="50">
        <v>-154</v>
      </c>
      <c r="D33" s="51">
        <v>-1.7828200972447326</v>
      </c>
      <c r="E33" s="50">
        <v>-699</v>
      </c>
      <c r="F33" s="51">
        <v>-7.6118915387128387</v>
      </c>
      <c r="G33" s="50">
        <v>6665</v>
      </c>
      <c r="H33" s="50">
        <v>-150</v>
      </c>
      <c r="I33" s="51">
        <v>-2.2010271460014672</v>
      </c>
      <c r="J33" s="50">
        <v>-753</v>
      </c>
      <c r="K33" s="51">
        <v>-10.150984092747372</v>
      </c>
    </row>
    <row r="34" spans="1:11" s="32" customFormat="1" ht="15.75" customHeight="1" x14ac:dyDescent="0.2">
      <c r="A34" s="46" t="s">
        <v>95</v>
      </c>
      <c r="B34" s="47">
        <v>2477</v>
      </c>
      <c r="C34" s="47">
        <v>6</v>
      </c>
      <c r="D34" s="48">
        <v>0.24281667341157426</v>
      </c>
      <c r="E34" s="47">
        <v>-59</v>
      </c>
      <c r="F34" s="48">
        <v>-2.3264984227129339</v>
      </c>
      <c r="G34" s="47">
        <v>1831</v>
      </c>
      <c r="H34" s="47">
        <v>-1</v>
      </c>
      <c r="I34" s="48">
        <v>-5.458515283842795E-2</v>
      </c>
      <c r="J34" s="47">
        <v>-89</v>
      </c>
      <c r="K34" s="48">
        <v>-4.635416666666667</v>
      </c>
    </row>
    <row r="35" spans="1:11" s="32" customFormat="1" ht="15.75" customHeight="1" x14ac:dyDescent="0.2">
      <c r="A35" s="56" t="s">
        <v>96</v>
      </c>
      <c r="B35" s="50">
        <v>880</v>
      </c>
      <c r="C35" s="50">
        <v>-10</v>
      </c>
      <c r="D35" s="51">
        <v>-1.1235955056179776</v>
      </c>
      <c r="E35" s="50">
        <v>-59</v>
      </c>
      <c r="F35" s="51">
        <v>-6.2832800851970179</v>
      </c>
      <c r="G35" s="50">
        <v>645</v>
      </c>
      <c r="H35" s="50">
        <v>-7</v>
      </c>
      <c r="I35" s="51">
        <v>-1.0736196319018405</v>
      </c>
      <c r="J35" s="50">
        <v>-56</v>
      </c>
      <c r="K35" s="51">
        <v>-7.9885877318116973</v>
      </c>
    </row>
    <row r="36" spans="1:11" s="32" customFormat="1" ht="15.75" customHeight="1" x14ac:dyDescent="0.2">
      <c r="A36" s="72" t="s">
        <v>97</v>
      </c>
      <c r="B36" s="47">
        <v>1597</v>
      </c>
      <c r="C36" s="47">
        <v>16</v>
      </c>
      <c r="D36" s="48">
        <v>1.0120177103099304</v>
      </c>
      <c r="E36" s="47">
        <v>0</v>
      </c>
      <c r="F36" s="48">
        <v>0</v>
      </c>
      <c r="G36" s="47">
        <v>1186</v>
      </c>
      <c r="H36" s="47">
        <v>6</v>
      </c>
      <c r="I36" s="48">
        <v>0.50847457627118642</v>
      </c>
      <c r="J36" s="47">
        <v>-33</v>
      </c>
      <c r="K36" s="48">
        <v>-2.7071369975389663</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332736</v>
      </c>
      <c r="C38" s="108">
        <v>6524</v>
      </c>
      <c r="D38" s="109">
        <v>1.9999264282123281</v>
      </c>
      <c r="E38" s="108">
        <v>-6824</v>
      </c>
      <c r="F38" s="109">
        <v>-2.0096595594298505</v>
      </c>
      <c r="G38" s="108">
        <v>230458</v>
      </c>
      <c r="H38" s="108">
        <v>4194</v>
      </c>
      <c r="I38" s="109">
        <v>1.8535869603648836</v>
      </c>
      <c r="J38" s="108">
        <v>-12517</v>
      </c>
      <c r="K38" s="109">
        <v>-5.15155880234592</v>
      </c>
    </row>
    <row r="39" spans="1:11" s="32" customFormat="1" ht="27" customHeight="1" x14ac:dyDescent="0.2">
      <c r="A39" s="46" t="s">
        <v>91</v>
      </c>
      <c r="B39" s="47">
        <v>117502</v>
      </c>
      <c r="C39" s="47">
        <v>2969</v>
      </c>
      <c r="D39" s="48">
        <v>2.5922659844760898</v>
      </c>
      <c r="E39" s="47">
        <v>-2878</v>
      </c>
      <c r="F39" s="48">
        <v>-2.3907625851470344</v>
      </c>
      <c r="G39" s="47">
        <v>82661</v>
      </c>
      <c r="H39" s="47">
        <v>1876</v>
      </c>
      <c r="I39" s="48">
        <v>2.3222132821687196</v>
      </c>
      <c r="J39" s="47">
        <v>-4980</v>
      </c>
      <c r="K39" s="48">
        <v>-5.6822719959836148</v>
      </c>
    </row>
    <row r="40" spans="1:11" s="32" customFormat="1" ht="15.75" customHeight="1" x14ac:dyDescent="0.2">
      <c r="A40" s="49" t="s">
        <v>92</v>
      </c>
      <c r="B40" s="50">
        <v>136304</v>
      </c>
      <c r="C40" s="50">
        <v>2561</v>
      </c>
      <c r="D40" s="51">
        <v>1.9148665724561285</v>
      </c>
      <c r="E40" s="50">
        <v>-7295</v>
      </c>
      <c r="F40" s="51">
        <v>-5.0801189423324677</v>
      </c>
      <c r="G40" s="50">
        <v>95711</v>
      </c>
      <c r="H40" s="50">
        <v>1522</v>
      </c>
      <c r="I40" s="51">
        <v>1.6158999458535497</v>
      </c>
      <c r="J40" s="50">
        <v>-8758</v>
      </c>
      <c r="K40" s="51">
        <v>-8.3833481702706063</v>
      </c>
    </row>
    <row r="41" spans="1:11" s="32" customFormat="1" ht="15.75" customHeight="1" x14ac:dyDescent="0.2">
      <c r="A41" s="72" t="s">
        <v>93</v>
      </c>
      <c r="B41" s="47">
        <v>23396</v>
      </c>
      <c r="C41" s="47">
        <v>612</v>
      </c>
      <c r="D41" s="48">
        <v>2.6860955056179776</v>
      </c>
      <c r="E41" s="47">
        <v>-453</v>
      </c>
      <c r="F41" s="48">
        <v>-1.8994507107216236</v>
      </c>
      <c r="G41" s="47">
        <v>15944</v>
      </c>
      <c r="H41" s="47">
        <v>357</v>
      </c>
      <c r="I41" s="48">
        <v>2.2903701802784373</v>
      </c>
      <c r="J41" s="47">
        <v>-1026</v>
      </c>
      <c r="K41" s="48">
        <v>-6.0459634649381258</v>
      </c>
    </row>
    <row r="42" spans="1:11" s="32" customFormat="1" ht="15.75" customHeight="1" x14ac:dyDescent="0.2">
      <c r="A42" s="56" t="s">
        <v>94</v>
      </c>
      <c r="B42" s="50">
        <v>112908</v>
      </c>
      <c r="C42" s="50">
        <v>1949</v>
      </c>
      <c r="D42" s="51">
        <v>1.7565046548725205</v>
      </c>
      <c r="E42" s="50">
        <v>-6842</v>
      </c>
      <c r="F42" s="51">
        <v>-5.7135699373695195</v>
      </c>
      <c r="G42" s="50">
        <v>79767</v>
      </c>
      <c r="H42" s="50">
        <v>1165</v>
      </c>
      <c r="I42" s="51">
        <v>1.4821505814101423</v>
      </c>
      <c r="J42" s="50">
        <v>-7732</v>
      </c>
      <c r="K42" s="51">
        <v>-8.836672419113361</v>
      </c>
    </row>
    <row r="43" spans="1:11" s="32" customFormat="1" ht="15.75" customHeight="1" x14ac:dyDescent="0.2">
      <c r="A43" s="46" t="s">
        <v>95</v>
      </c>
      <c r="B43" s="47">
        <v>78930</v>
      </c>
      <c r="C43" s="47">
        <v>994</v>
      </c>
      <c r="D43" s="48">
        <v>1.2754054608909875</v>
      </c>
      <c r="E43" s="47">
        <v>3349</v>
      </c>
      <c r="F43" s="48">
        <v>4.4310077929638405</v>
      </c>
      <c r="G43" s="47">
        <v>52086</v>
      </c>
      <c r="H43" s="47">
        <v>796</v>
      </c>
      <c r="I43" s="48">
        <v>1.5519594462858257</v>
      </c>
      <c r="J43" s="47">
        <v>1221</v>
      </c>
      <c r="K43" s="48">
        <v>2.4004718372161604</v>
      </c>
    </row>
    <row r="44" spans="1:11" s="32" customFormat="1" ht="15.75" customHeight="1" x14ac:dyDescent="0.2">
      <c r="A44" s="56" t="s">
        <v>96</v>
      </c>
      <c r="B44" s="50">
        <v>23435</v>
      </c>
      <c r="C44" s="50">
        <v>663</v>
      </c>
      <c r="D44" s="51">
        <v>2.9114702265940631</v>
      </c>
      <c r="E44" s="50">
        <v>1310</v>
      </c>
      <c r="F44" s="51">
        <v>5.9209039548022595</v>
      </c>
      <c r="G44" s="50">
        <v>15827</v>
      </c>
      <c r="H44" s="50">
        <v>426</v>
      </c>
      <c r="I44" s="51">
        <v>2.7660541523277709</v>
      </c>
      <c r="J44" s="50">
        <v>590</v>
      </c>
      <c r="K44" s="51">
        <v>3.8721533110192294</v>
      </c>
    </row>
    <row r="45" spans="1:11" s="32" customFormat="1" ht="15.75" customHeight="1" x14ac:dyDescent="0.2">
      <c r="A45" s="72" t="s">
        <v>97</v>
      </c>
      <c r="B45" s="47">
        <v>55495</v>
      </c>
      <c r="C45" s="47">
        <v>331</v>
      </c>
      <c r="D45" s="48">
        <v>0.60002900442317453</v>
      </c>
      <c r="E45" s="47">
        <v>2039</v>
      </c>
      <c r="F45" s="48">
        <v>3.8143519904220295</v>
      </c>
      <c r="G45" s="47">
        <v>36259</v>
      </c>
      <c r="H45" s="47">
        <v>370</v>
      </c>
      <c r="I45" s="48">
        <v>1.0309565605060047</v>
      </c>
      <c r="J45" s="47">
        <v>631</v>
      </c>
      <c r="K45" s="48">
        <v>1.7710789266868754</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24492</v>
      </c>
      <c r="C47" s="108">
        <v>87</v>
      </c>
      <c r="D47" s="109">
        <v>0.3564843269821758</v>
      </c>
      <c r="E47" s="108">
        <v>-2635</v>
      </c>
      <c r="F47" s="109">
        <v>-9.7135695063958423</v>
      </c>
      <c r="G47" s="108">
        <v>18923</v>
      </c>
      <c r="H47" s="108">
        <v>-229</v>
      </c>
      <c r="I47" s="109">
        <v>-1.1956975772765246</v>
      </c>
      <c r="J47" s="108">
        <v>-2202</v>
      </c>
      <c r="K47" s="109">
        <v>-10.423668639053254</v>
      </c>
    </row>
    <row r="48" spans="1:11" s="32" customFormat="1" ht="25.5" customHeight="1" x14ac:dyDescent="0.2">
      <c r="A48" s="46" t="s">
        <v>91</v>
      </c>
      <c r="B48" s="47">
        <v>15065</v>
      </c>
      <c r="C48" s="47">
        <v>53</v>
      </c>
      <c r="D48" s="48">
        <v>0.35305089261923794</v>
      </c>
      <c r="E48" s="47">
        <v>-1444</v>
      </c>
      <c r="F48" s="48">
        <v>-8.7467442001332607</v>
      </c>
      <c r="G48" s="47">
        <v>11670</v>
      </c>
      <c r="H48" s="47">
        <v>-51</v>
      </c>
      <c r="I48" s="48">
        <v>-0.43511645764013307</v>
      </c>
      <c r="J48" s="47">
        <v>-1178</v>
      </c>
      <c r="K48" s="48">
        <v>-9.1687422166874217</v>
      </c>
    </row>
    <row r="49" spans="1:11" s="32" customFormat="1" ht="15.75" customHeight="1" x14ac:dyDescent="0.2">
      <c r="A49" s="49" t="s">
        <v>92</v>
      </c>
      <c r="B49" s="50">
        <v>7322</v>
      </c>
      <c r="C49" s="50">
        <v>30</v>
      </c>
      <c r="D49" s="51">
        <v>0.41140976412506858</v>
      </c>
      <c r="E49" s="50">
        <v>-905</v>
      </c>
      <c r="F49" s="51">
        <v>-11.000364652971921</v>
      </c>
      <c r="G49" s="50">
        <v>5662</v>
      </c>
      <c r="H49" s="50">
        <v>-189</v>
      </c>
      <c r="I49" s="51">
        <v>-3.2302170569133479</v>
      </c>
      <c r="J49" s="50">
        <v>-817</v>
      </c>
      <c r="K49" s="51">
        <v>-12.609970674486803</v>
      </c>
    </row>
    <row r="50" spans="1:11" s="32" customFormat="1" ht="15.75" customHeight="1" x14ac:dyDescent="0.2">
      <c r="A50" s="72" t="s">
        <v>93</v>
      </c>
      <c r="B50" s="47">
        <v>761</v>
      </c>
      <c r="C50" s="47">
        <v>9</v>
      </c>
      <c r="D50" s="48">
        <v>1.196808510638298</v>
      </c>
      <c r="E50" s="47">
        <v>-85</v>
      </c>
      <c r="F50" s="48">
        <v>-10.047281323877069</v>
      </c>
      <c r="G50" s="47">
        <v>620</v>
      </c>
      <c r="H50" s="47">
        <v>-20</v>
      </c>
      <c r="I50" s="48">
        <v>-3.125</v>
      </c>
      <c r="J50" s="47">
        <v>-75</v>
      </c>
      <c r="K50" s="48">
        <v>-10.791366906474821</v>
      </c>
    </row>
    <row r="51" spans="1:11" s="32" customFormat="1" ht="15.75" customHeight="1" x14ac:dyDescent="0.2">
      <c r="A51" s="56" t="s">
        <v>94</v>
      </c>
      <c r="B51" s="50">
        <v>6561</v>
      </c>
      <c r="C51" s="50">
        <v>21</v>
      </c>
      <c r="D51" s="51">
        <v>0.32110091743119268</v>
      </c>
      <c r="E51" s="50">
        <v>-820</v>
      </c>
      <c r="F51" s="51">
        <v>-11.109605744479067</v>
      </c>
      <c r="G51" s="50">
        <v>5042</v>
      </c>
      <c r="H51" s="50">
        <v>-169</v>
      </c>
      <c r="I51" s="51">
        <v>-3.2431395125695643</v>
      </c>
      <c r="J51" s="50">
        <v>-742</v>
      </c>
      <c r="K51" s="51">
        <v>-12.828492392807746</v>
      </c>
    </row>
    <row r="52" spans="1:11" s="32" customFormat="1" ht="15.75" customHeight="1" x14ac:dyDescent="0.2">
      <c r="A52" s="46" t="s">
        <v>95</v>
      </c>
      <c r="B52" s="47">
        <v>2105</v>
      </c>
      <c r="C52" s="47">
        <v>4</v>
      </c>
      <c r="D52" s="48">
        <v>0.19038553069966682</v>
      </c>
      <c r="E52" s="47">
        <v>-286</v>
      </c>
      <c r="F52" s="48">
        <v>-11.961522375575074</v>
      </c>
      <c r="G52" s="47">
        <v>1591</v>
      </c>
      <c r="H52" s="47">
        <v>11</v>
      </c>
      <c r="I52" s="48">
        <v>0.69620253164556967</v>
      </c>
      <c r="J52" s="47">
        <v>-207</v>
      </c>
      <c r="K52" s="48">
        <v>-11.512791991101224</v>
      </c>
    </row>
    <row r="53" spans="1:11" s="32" customFormat="1" ht="15.75" customHeight="1" x14ac:dyDescent="0.2">
      <c r="A53" s="56" t="s">
        <v>96</v>
      </c>
      <c r="B53" s="50">
        <v>680</v>
      </c>
      <c r="C53" s="50">
        <v>-3</v>
      </c>
      <c r="D53" s="51">
        <v>-0.43923865300146414</v>
      </c>
      <c r="E53" s="50">
        <v>-47</v>
      </c>
      <c r="F53" s="51">
        <v>-6.4649243466299859</v>
      </c>
      <c r="G53" s="50">
        <v>570</v>
      </c>
      <c r="H53" s="50">
        <v>5</v>
      </c>
      <c r="I53" s="51">
        <v>0.88495575221238942</v>
      </c>
      <c r="J53" s="50">
        <v>-27</v>
      </c>
      <c r="K53" s="51">
        <v>-4.5226130653266328</v>
      </c>
    </row>
    <row r="54" spans="1:11" s="32" customFormat="1" ht="15.75" customHeight="1" x14ac:dyDescent="0.2">
      <c r="A54" s="72" t="s">
        <v>97</v>
      </c>
      <c r="B54" s="47">
        <v>1425</v>
      </c>
      <c r="C54" s="47">
        <v>7</v>
      </c>
      <c r="D54" s="48">
        <v>0.49365303244005643</v>
      </c>
      <c r="E54" s="47">
        <v>-239</v>
      </c>
      <c r="F54" s="48">
        <v>-14.36298076923077</v>
      </c>
      <c r="G54" s="47">
        <v>1021</v>
      </c>
      <c r="H54" s="47">
        <v>6</v>
      </c>
      <c r="I54" s="48">
        <v>0.59113300492610843</v>
      </c>
      <c r="J54" s="47">
        <v>-180</v>
      </c>
      <c r="K54" s="48">
        <v>-14.987510407993339</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410285</v>
      </c>
      <c r="C10" s="108">
        <v>5966</v>
      </c>
      <c r="D10" s="109">
        <v>1.4755675592786883</v>
      </c>
      <c r="E10" s="108">
        <v>-9962</v>
      </c>
      <c r="F10" s="109">
        <v>-2.3705106758644323</v>
      </c>
      <c r="G10" s="108">
        <v>287570</v>
      </c>
      <c r="H10" s="108">
        <v>3541</v>
      </c>
      <c r="I10" s="109">
        <v>1.2467036816663086</v>
      </c>
      <c r="J10" s="108">
        <v>-17941</v>
      </c>
      <c r="K10" s="109">
        <v>-5.8724563109020629</v>
      </c>
    </row>
    <row r="11" spans="1:11" s="32" customFormat="1" ht="14.25" customHeight="1" x14ac:dyDescent="0.2">
      <c r="A11" s="107" t="s">
        <v>85</v>
      </c>
      <c r="B11" s="108">
        <v>3009</v>
      </c>
      <c r="C11" s="108">
        <v>-15</v>
      </c>
      <c r="D11" s="109">
        <v>-0.49603174603174605</v>
      </c>
      <c r="E11" s="108">
        <v>-292</v>
      </c>
      <c r="F11" s="109">
        <v>-8.8458043017267496</v>
      </c>
      <c r="G11" s="108">
        <v>2023</v>
      </c>
      <c r="H11" s="108">
        <v>-68</v>
      </c>
      <c r="I11" s="109">
        <v>-3.2520325203252032</v>
      </c>
      <c r="J11" s="108">
        <v>-214</v>
      </c>
      <c r="K11" s="109">
        <v>-9.5663835493965124</v>
      </c>
    </row>
    <row r="12" spans="1:11" s="32" customFormat="1" ht="12" customHeight="1" x14ac:dyDescent="0.2">
      <c r="A12" s="46" t="s">
        <v>78</v>
      </c>
      <c r="B12" s="47">
        <v>1815</v>
      </c>
      <c r="C12" s="47">
        <v>-1</v>
      </c>
      <c r="D12" s="48">
        <v>-5.5066079295154183E-2</v>
      </c>
      <c r="E12" s="47">
        <v>-228</v>
      </c>
      <c r="F12" s="48">
        <v>-11.160058737151248</v>
      </c>
      <c r="G12" s="47">
        <v>1100</v>
      </c>
      <c r="H12" s="47">
        <v>-51</v>
      </c>
      <c r="I12" s="48">
        <v>-4.4309296264118156</v>
      </c>
      <c r="J12" s="47">
        <v>-135</v>
      </c>
      <c r="K12" s="48">
        <v>-10.931174089068826</v>
      </c>
    </row>
    <row r="13" spans="1:11" s="32" customFormat="1" ht="12" customHeight="1" x14ac:dyDescent="0.2">
      <c r="A13" s="126" t="s">
        <v>178</v>
      </c>
      <c r="B13" s="50">
        <v>1434</v>
      </c>
      <c r="C13" s="50">
        <v>-6</v>
      </c>
      <c r="D13" s="51">
        <v>-0.41666666666666669</v>
      </c>
      <c r="E13" s="50">
        <v>-166</v>
      </c>
      <c r="F13" s="51">
        <v>-10.375</v>
      </c>
      <c r="G13" s="50">
        <v>841</v>
      </c>
      <c r="H13" s="50">
        <v>-43</v>
      </c>
      <c r="I13" s="51">
        <v>-4.864253393665158</v>
      </c>
      <c r="J13" s="50">
        <v>-73</v>
      </c>
      <c r="K13" s="51">
        <v>-7.9868708971553612</v>
      </c>
    </row>
    <row r="14" spans="1:11" s="32" customFormat="1" ht="12" customHeight="1" x14ac:dyDescent="0.2">
      <c r="A14" s="127" t="s">
        <v>80</v>
      </c>
      <c r="B14" s="47">
        <v>381</v>
      </c>
      <c r="C14" s="47">
        <v>5</v>
      </c>
      <c r="D14" s="48">
        <v>1.3297872340425532</v>
      </c>
      <c r="E14" s="47">
        <v>-62</v>
      </c>
      <c r="F14" s="48">
        <v>-13.995485327313769</v>
      </c>
      <c r="G14" s="47">
        <v>259</v>
      </c>
      <c r="H14" s="47">
        <v>-8</v>
      </c>
      <c r="I14" s="48">
        <v>-2.9962546816479403</v>
      </c>
      <c r="J14" s="47">
        <v>-62</v>
      </c>
      <c r="K14" s="48">
        <v>-19.314641744548286</v>
      </c>
    </row>
    <row r="15" spans="1:11" s="32" customFormat="1" ht="12" customHeight="1" x14ac:dyDescent="0.2">
      <c r="A15" s="49" t="s">
        <v>81</v>
      </c>
      <c r="B15" s="50">
        <v>1194</v>
      </c>
      <c r="C15" s="50">
        <v>-14</v>
      </c>
      <c r="D15" s="51">
        <v>-1.1589403973509933</v>
      </c>
      <c r="E15" s="50">
        <v>-64</v>
      </c>
      <c r="F15" s="51">
        <v>-5.0874403815580287</v>
      </c>
      <c r="G15" s="50">
        <v>923</v>
      </c>
      <c r="H15" s="50">
        <v>-17</v>
      </c>
      <c r="I15" s="51">
        <v>-1.8085106382978724</v>
      </c>
      <c r="J15" s="50">
        <v>-79</v>
      </c>
      <c r="K15" s="51">
        <v>-7.8842315369261478</v>
      </c>
    </row>
    <row r="16" spans="1:11" s="32" customFormat="1" ht="12" customHeight="1" x14ac:dyDescent="0.2">
      <c r="A16" s="127" t="s">
        <v>82</v>
      </c>
      <c r="B16" s="47">
        <v>384</v>
      </c>
      <c r="C16" s="47">
        <v>-13</v>
      </c>
      <c r="D16" s="48">
        <v>-3.2745591939546599</v>
      </c>
      <c r="E16" s="47">
        <v>-73</v>
      </c>
      <c r="F16" s="48">
        <v>-15.973741794310722</v>
      </c>
      <c r="G16" s="47">
        <v>290</v>
      </c>
      <c r="H16" s="47">
        <v>-7</v>
      </c>
      <c r="I16" s="48">
        <v>-2.3569023569023568</v>
      </c>
      <c r="J16" s="47">
        <v>-64</v>
      </c>
      <c r="K16" s="48">
        <v>-18.07909604519774</v>
      </c>
    </row>
    <row r="17" spans="1:11" s="32" customFormat="1" ht="12" customHeight="1" x14ac:dyDescent="0.2">
      <c r="A17" s="126" t="s">
        <v>83</v>
      </c>
      <c r="B17" s="50">
        <v>810</v>
      </c>
      <c r="C17" s="50">
        <v>-1</v>
      </c>
      <c r="D17" s="51">
        <v>-0.12330456226880394</v>
      </c>
      <c r="E17" s="50">
        <v>9</v>
      </c>
      <c r="F17" s="51">
        <v>1.1235955056179776</v>
      </c>
      <c r="G17" s="50">
        <v>633</v>
      </c>
      <c r="H17" s="50">
        <v>-10</v>
      </c>
      <c r="I17" s="51">
        <v>-1.5552099533437014</v>
      </c>
      <c r="J17" s="50">
        <v>-15</v>
      </c>
      <c r="K17" s="51">
        <v>-2.3148148148148149</v>
      </c>
    </row>
    <row r="18" spans="1:11" s="32" customFormat="1" ht="15.75" customHeight="1" x14ac:dyDescent="0.2">
      <c r="A18" s="107" t="s">
        <v>86</v>
      </c>
      <c r="B18" s="108">
        <v>23498</v>
      </c>
      <c r="C18" s="108">
        <v>-252</v>
      </c>
      <c r="D18" s="109">
        <v>-1.0610526315789475</v>
      </c>
      <c r="E18" s="108">
        <v>1108</v>
      </c>
      <c r="F18" s="109">
        <v>4.9486377847253236</v>
      </c>
      <c r="G18" s="108">
        <v>15401</v>
      </c>
      <c r="H18" s="108">
        <v>-5</v>
      </c>
      <c r="I18" s="109">
        <v>-3.2454887706088537E-2</v>
      </c>
      <c r="J18" s="108">
        <v>-1254</v>
      </c>
      <c r="K18" s="109">
        <v>-7.5292704893425402</v>
      </c>
    </row>
    <row r="19" spans="1:11" s="32" customFormat="1" ht="12" customHeight="1" x14ac:dyDescent="0.2">
      <c r="A19" s="46" t="s">
        <v>78</v>
      </c>
      <c r="B19" s="47">
        <v>14017</v>
      </c>
      <c r="C19" s="47">
        <v>-278</v>
      </c>
      <c r="D19" s="48">
        <v>-1.9447359216509268</v>
      </c>
      <c r="E19" s="47">
        <v>1534</v>
      </c>
      <c r="F19" s="48">
        <v>12.288712649202916</v>
      </c>
      <c r="G19" s="47">
        <v>8317</v>
      </c>
      <c r="H19" s="47">
        <v>-11</v>
      </c>
      <c r="I19" s="48">
        <v>-0.13208453410182516</v>
      </c>
      <c r="J19" s="47">
        <v>-807</v>
      </c>
      <c r="K19" s="48">
        <v>-8.844804910127138</v>
      </c>
    </row>
    <row r="20" spans="1:11" s="32" customFormat="1" ht="12" customHeight="1" x14ac:dyDescent="0.2">
      <c r="A20" s="126" t="s">
        <v>178</v>
      </c>
      <c r="B20" s="50">
        <v>10383</v>
      </c>
      <c r="C20" s="50">
        <v>-31</v>
      </c>
      <c r="D20" s="51">
        <v>-0.29767620510850779</v>
      </c>
      <c r="E20" s="50">
        <v>961</v>
      </c>
      <c r="F20" s="51">
        <v>10.199533007853958</v>
      </c>
      <c r="G20" s="50">
        <v>6079</v>
      </c>
      <c r="H20" s="50">
        <v>-18</v>
      </c>
      <c r="I20" s="51">
        <v>-0.29522716089880269</v>
      </c>
      <c r="J20" s="50">
        <v>-627</v>
      </c>
      <c r="K20" s="51">
        <v>-9.3498359677900389</v>
      </c>
    </row>
    <row r="21" spans="1:11" s="32" customFormat="1" ht="12" customHeight="1" x14ac:dyDescent="0.2">
      <c r="A21" s="127" t="s">
        <v>80</v>
      </c>
      <c r="B21" s="47">
        <v>3634</v>
      </c>
      <c r="C21" s="47">
        <v>-247</v>
      </c>
      <c r="D21" s="48">
        <v>-6.3643390878639527</v>
      </c>
      <c r="E21" s="47">
        <v>573</v>
      </c>
      <c r="F21" s="48">
        <v>18.719372754001959</v>
      </c>
      <c r="G21" s="47">
        <v>2238</v>
      </c>
      <c r="H21" s="47">
        <v>7</v>
      </c>
      <c r="I21" s="48">
        <v>0.31376064545047067</v>
      </c>
      <c r="J21" s="47">
        <v>-180</v>
      </c>
      <c r="K21" s="48">
        <v>-7.4441687344913152</v>
      </c>
    </row>
    <row r="22" spans="1:11" s="32" customFormat="1" ht="12" customHeight="1" x14ac:dyDescent="0.2">
      <c r="A22" s="49" t="s">
        <v>81</v>
      </c>
      <c r="B22" s="50">
        <v>9481</v>
      </c>
      <c r="C22" s="50">
        <v>26</v>
      </c>
      <c r="D22" s="51">
        <v>0.27498677948175571</v>
      </c>
      <c r="E22" s="50">
        <v>-426</v>
      </c>
      <c r="F22" s="51">
        <v>-4.2999899061269806</v>
      </c>
      <c r="G22" s="50">
        <v>7084</v>
      </c>
      <c r="H22" s="50">
        <v>6</v>
      </c>
      <c r="I22" s="51">
        <v>8.4769708957332573E-2</v>
      </c>
      <c r="J22" s="50">
        <v>-447</v>
      </c>
      <c r="K22" s="51">
        <v>-5.9354667374850614</v>
      </c>
    </row>
    <row r="23" spans="1:11" s="32" customFormat="1" ht="12" customHeight="1" x14ac:dyDescent="0.2">
      <c r="A23" s="127" t="s">
        <v>82</v>
      </c>
      <c r="B23" s="47">
        <v>3101</v>
      </c>
      <c r="C23" s="47">
        <v>-17</v>
      </c>
      <c r="D23" s="48">
        <v>-0.54522129570237332</v>
      </c>
      <c r="E23" s="47">
        <v>-295</v>
      </c>
      <c r="F23" s="48">
        <v>-8.6866902237926968</v>
      </c>
      <c r="G23" s="47">
        <v>2422</v>
      </c>
      <c r="H23" s="47">
        <v>-11</v>
      </c>
      <c r="I23" s="48">
        <v>-0.45211672831894778</v>
      </c>
      <c r="J23" s="47">
        <v>-302</v>
      </c>
      <c r="K23" s="48">
        <v>-11.086637298091043</v>
      </c>
    </row>
    <row r="24" spans="1:11" s="32" customFormat="1" ht="12" customHeight="1" x14ac:dyDescent="0.2">
      <c r="A24" s="126" t="s">
        <v>83</v>
      </c>
      <c r="B24" s="50">
        <v>6380</v>
      </c>
      <c r="C24" s="50">
        <v>43</v>
      </c>
      <c r="D24" s="51">
        <v>0.67855452106675085</v>
      </c>
      <c r="E24" s="50">
        <v>-131</v>
      </c>
      <c r="F24" s="51">
        <v>-2.0119797266164952</v>
      </c>
      <c r="G24" s="50">
        <v>4662</v>
      </c>
      <c r="H24" s="50">
        <v>17</v>
      </c>
      <c r="I24" s="51">
        <v>0.36598493003229277</v>
      </c>
      <c r="J24" s="50">
        <v>-145</v>
      </c>
      <c r="K24" s="51">
        <v>-3.0164343665487832</v>
      </c>
    </row>
    <row r="25" spans="1:11" s="32" customFormat="1" ht="15.75" customHeight="1" x14ac:dyDescent="0.2">
      <c r="A25" s="107" t="s">
        <v>87</v>
      </c>
      <c r="B25" s="108">
        <v>26550</v>
      </c>
      <c r="C25" s="108">
        <v>-378</v>
      </c>
      <c r="D25" s="109">
        <v>-1.4037433155080214</v>
      </c>
      <c r="E25" s="108">
        <v>-1319</v>
      </c>
      <c r="F25" s="109">
        <v>-4.7328572966378415</v>
      </c>
      <c r="G25" s="108">
        <v>20765</v>
      </c>
      <c r="H25" s="108">
        <v>-351</v>
      </c>
      <c r="I25" s="109">
        <v>-1.6622466376207614</v>
      </c>
      <c r="J25" s="108">
        <v>-1754</v>
      </c>
      <c r="K25" s="109">
        <v>-7.7889781961898841</v>
      </c>
    </row>
    <row r="26" spans="1:11" s="32" customFormat="1" ht="12" customHeight="1" x14ac:dyDescent="0.2">
      <c r="A26" s="46" t="s">
        <v>78</v>
      </c>
      <c r="B26" s="47">
        <v>16798</v>
      </c>
      <c r="C26" s="47">
        <v>-461</v>
      </c>
      <c r="D26" s="48">
        <v>-2.6710701662900518</v>
      </c>
      <c r="E26" s="47">
        <v>-1222</v>
      </c>
      <c r="F26" s="48">
        <v>-6.7813540510543842</v>
      </c>
      <c r="G26" s="47">
        <v>12867</v>
      </c>
      <c r="H26" s="47">
        <v>-389</v>
      </c>
      <c r="I26" s="48">
        <v>-2.9345202172601086</v>
      </c>
      <c r="J26" s="47">
        <v>-1488</v>
      </c>
      <c r="K26" s="48">
        <v>-10.365726227795193</v>
      </c>
    </row>
    <row r="27" spans="1:11" s="32" customFormat="1" ht="12" customHeight="1" x14ac:dyDescent="0.2">
      <c r="A27" s="126" t="s">
        <v>178</v>
      </c>
      <c r="B27" s="50">
        <v>12703</v>
      </c>
      <c r="C27" s="50">
        <v>-430</v>
      </c>
      <c r="D27" s="51">
        <v>-3.2741947765171706</v>
      </c>
      <c r="E27" s="50">
        <v>-1188</v>
      </c>
      <c r="F27" s="51">
        <v>-8.5523000503923399</v>
      </c>
      <c r="G27" s="50">
        <v>9545</v>
      </c>
      <c r="H27" s="50">
        <v>-357</v>
      </c>
      <c r="I27" s="51">
        <v>-3.6053322561098766</v>
      </c>
      <c r="J27" s="50">
        <v>-1322</v>
      </c>
      <c r="K27" s="51">
        <v>-12.165271003956933</v>
      </c>
    </row>
    <row r="28" spans="1:11" s="32" customFormat="1" ht="12" customHeight="1" x14ac:dyDescent="0.2">
      <c r="A28" s="127" t="s">
        <v>80</v>
      </c>
      <c r="B28" s="47">
        <v>4095</v>
      </c>
      <c r="C28" s="47">
        <v>-31</v>
      </c>
      <c r="D28" s="48">
        <v>-0.7513330101793505</v>
      </c>
      <c r="E28" s="47">
        <v>-34</v>
      </c>
      <c r="F28" s="48">
        <v>-0.82344393315572773</v>
      </c>
      <c r="G28" s="47">
        <v>3322</v>
      </c>
      <c r="H28" s="47">
        <v>-32</v>
      </c>
      <c r="I28" s="48">
        <v>-0.95408467501490757</v>
      </c>
      <c r="J28" s="47">
        <v>-166</v>
      </c>
      <c r="K28" s="48">
        <v>-4.7591743119266052</v>
      </c>
    </row>
    <row r="29" spans="1:11" s="32" customFormat="1" ht="12" customHeight="1" x14ac:dyDescent="0.2">
      <c r="A29" s="49" t="s">
        <v>81</v>
      </c>
      <c r="B29" s="50">
        <v>9752</v>
      </c>
      <c r="C29" s="50">
        <v>83</v>
      </c>
      <c r="D29" s="51">
        <v>0.8584134863998345</v>
      </c>
      <c r="E29" s="50">
        <v>-97</v>
      </c>
      <c r="F29" s="51">
        <v>-0.9848715605645243</v>
      </c>
      <c r="G29" s="50">
        <v>7898</v>
      </c>
      <c r="H29" s="50">
        <v>38</v>
      </c>
      <c r="I29" s="51">
        <v>0.48346055979643765</v>
      </c>
      <c r="J29" s="50">
        <v>-266</v>
      </c>
      <c r="K29" s="51">
        <v>-3.2582067613914747</v>
      </c>
    </row>
    <row r="30" spans="1:11" s="32" customFormat="1" ht="12" customHeight="1" x14ac:dyDescent="0.2">
      <c r="A30" s="127" t="s">
        <v>82</v>
      </c>
      <c r="B30" s="47">
        <v>3634</v>
      </c>
      <c r="C30" s="47">
        <v>55</v>
      </c>
      <c r="D30" s="48">
        <v>1.5367421067337246</v>
      </c>
      <c r="E30" s="47">
        <v>-204</v>
      </c>
      <c r="F30" s="48">
        <v>-5.3152683689421574</v>
      </c>
      <c r="G30" s="47">
        <v>2989</v>
      </c>
      <c r="H30" s="47">
        <v>53</v>
      </c>
      <c r="I30" s="48">
        <v>1.8051771117166213</v>
      </c>
      <c r="J30" s="47">
        <v>-266</v>
      </c>
      <c r="K30" s="48">
        <v>-8.172043010752688</v>
      </c>
    </row>
    <row r="31" spans="1:11" s="32" customFormat="1" ht="12" customHeight="1" x14ac:dyDescent="0.2">
      <c r="A31" s="126" t="s">
        <v>83</v>
      </c>
      <c r="B31" s="50">
        <v>6118</v>
      </c>
      <c r="C31" s="50">
        <v>28</v>
      </c>
      <c r="D31" s="51">
        <v>0.45977011494252873</v>
      </c>
      <c r="E31" s="50">
        <v>107</v>
      </c>
      <c r="F31" s="51">
        <v>1.780069871901514</v>
      </c>
      <c r="G31" s="50">
        <v>4909</v>
      </c>
      <c r="H31" s="50">
        <v>-15</v>
      </c>
      <c r="I31" s="51">
        <v>-0.30463038180341184</v>
      </c>
      <c r="J31" s="50">
        <v>0</v>
      </c>
      <c r="K31" s="51">
        <v>0</v>
      </c>
    </row>
    <row r="32" spans="1:11" s="32" customFormat="1" ht="12.75" customHeight="1" x14ac:dyDescent="0.2">
      <c r="A32" s="107" t="s">
        <v>88</v>
      </c>
      <c r="B32" s="108">
        <v>332736</v>
      </c>
      <c r="C32" s="108">
        <v>6524</v>
      </c>
      <c r="D32" s="109">
        <v>1.9999264282123281</v>
      </c>
      <c r="E32" s="108">
        <v>-6824</v>
      </c>
      <c r="F32" s="109">
        <v>-2.0096595594298505</v>
      </c>
      <c r="G32" s="108">
        <v>230458</v>
      </c>
      <c r="H32" s="108">
        <v>4194</v>
      </c>
      <c r="I32" s="109">
        <v>1.8535869603648836</v>
      </c>
      <c r="J32" s="108">
        <v>-12517</v>
      </c>
      <c r="K32" s="109">
        <v>-5.15155880234592</v>
      </c>
    </row>
    <row r="33" spans="1:11" s="32" customFormat="1" ht="12" customHeight="1" x14ac:dyDescent="0.2">
      <c r="A33" s="46" t="s">
        <v>78</v>
      </c>
      <c r="B33" s="47">
        <v>209613</v>
      </c>
      <c r="C33" s="47">
        <v>5237</v>
      </c>
      <c r="D33" s="48">
        <v>2.5624339452773319</v>
      </c>
      <c r="E33" s="47">
        <v>-7218</v>
      </c>
      <c r="F33" s="48">
        <v>-3.3288598032569143</v>
      </c>
      <c r="G33" s="47">
        <v>138398</v>
      </c>
      <c r="H33" s="47">
        <v>3303</v>
      </c>
      <c r="I33" s="48">
        <v>2.4449461490062547</v>
      </c>
      <c r="J33" s="47">
        <v>-10298</v>
      </c>
      <c r="K33" s="48">
        <v>-6.9255393554634956</v>
      </c>
    </row>
    <row r="34" spans="1:11" s="32" customFormat="1" ht="12" customHeight="1" x14ac:dyDescent="0.2">
      <c r="A34" s="126" t="s">
        <v>178</v>
      </c>
      <c r="B34" s="50">
        <v>161764</v>
      </c>
      <c r="C34" s="50">
        <v>4563</v>
      </c>
      <c r="D34" s="51">
        <v>2.902653291009599</v>
      </c>
      <c r="E34" s="50">
        <v>-7430</v>
      </c>
      <c r="F34" s="51">
        <v>-4.3914086787947566</v>
      </c>
      <c r="G34" s="50">
        <v>103187</v>
      </c>
      <c r="H34" s="50">
        <v>2610</v>
      </c>
      <c r="I34" s="51">
        <v>2.595026695964286</v>
      </c>
      <c r="J34" s="50">
        <v>-9327</v>
      </c>
      <c r="K34" s="51">
        <v>-8.2896350676360271</v>
      </c>
    </row>
    <row r="35" spans="1:11" s="32" customFormat="1" ht="12" customHeight="1" x14ac:dyDescent="0.2">
      <c r="A35" s="127" t="s">
        <v>80</v>
      </c>
      <c r="B35" s="47">
        <v>47849</v>
      </c>
      <c r="C35" s="47">
        <v>674</v>
      </c>
      <c r="D35" s="48">
        <v>1.4287228404875463</v>
      </c>
      <c r="E35" s="47">
        <v>212</v>
      </c>
      <c r="F35" s="48">
        <v>0.44503222285198479</v>
      </c>
      <c r="G35" s="47">
        <v>35211</v>
      </c>
      <c r="H35" s="47">
        <v>693</v>
      </c>
      <c r="I35" s="48">
        <v>2.0076481835564053</v>
      </c>
      <c r="J35" s="47">
        <v>-971</v>
      </c>
      <c r="K35" s="48">
        <v>-2.6836548560057487</v>
      </c>
    </row>
    <row r="36" spans="1:11" s="32" customFormat="1" ht="12" customHeight="1" x14ac:dyDescent="0.2">
      <c r="A36" s="49" t="s">
        <v>81</v>
      </c>
      <c r="B36" s="50">
        <v>123123</v>
      </c>
      <c r="C36" s="50">
        <v>1287</v>
      </c>
      <c r="D36" s="51">
        <v>1.056338028169014</v>
      </c>
      <c r="E36" s="50">
        <v>394</v>
      </c>
      <c r="F36" s="51">
        <v>0.32103251880158723</v>
      </c>
      <c r="G36" s="50">
        <v>92060</v>
      </c>
      <c r="H36" s="50">
        <v>891</v>
      </c>
      <c r="I36" s="51">
        <v>0.97730588248198402</v>
      </c>
      <c r="J36" s="50">
        <v>-2219</v>
      </c>
      <c r="K36" s="51">
        <v>-2.3536524570689124</v>
      </c>
    </row>
    <row r="37" spans="1:11" s="32" customFormat="1" ht="12" customHeight="1" x14ac:dyDescent="0.2">
      <c r="A37" s="127" t="s">
        <v>82</v>
      </c>
      <c r="B37" s="47">
        <v>45696</v>
      </c>
      <c r="C37" s="47">
        <v>518</v>
      </c>
      <c r="D37" s="48">
        <v>1.1465757669662224</v>
      </c>
      <c r="E37" s="47">
        <v>-1993</v>
      </c>
      <c r="F37" s="48">
        <v>-4.1791608127660469</v>
      </c>
      <c r="G37" s="47">
        <v>34657</v>
      </c>
      <c r="H37" s="47">
        <v>347</v>
      </c>
      <c r="I37" s="48">
        <v>1.0113669484115417</v>
      </c>
      <c r="J37" s="47">
        <v>-3094</v>
      </c>
      <c r="K37" s="48">
        <v>-8.1958093825329126</v>
      </c>
    </row>
    <row r="38" spans="1:11" s="32" customFormat="1" ht="12" customHeight="1" x14ac:dyDescent="0.2">
      <c r="A38" s="126" t="s">
        <v>83</v>
      </c>
      <c r="B38" s="50">
        <v>77427</v>
      </c>
      <c r="C38" s="50">
        <v>769</v>
      </c>
      <c r="D38" s="51">
        <v>1.0031568786036682</v>
      </c>
      <c r="E38" s="50">
        <v>2387</v>
      </c>
      <c r="F38" s="51">
        <v>3.1809701492537314</v>
      </c>
      <c r="G38" s="50">
        <v>57403</v>
      </c>
      <c r="H38" s="50">
        <v>544</v>
      </c>
      <c r="I38" s="51">
        <v>0.95675266888267474</v>
      </c>
      <c r="J38" s="50">
        <v>875</v>
      </c>
      <c r="K38" s="51">
        <v>1.5479054627795075</v>
      </c>
    </row>
    <row r="39" spans="1:11" s="32" customFormat="1" ht="12.75" customHeight="1" x14ac:dyDescent="0.2">
      <c r="A39" s="107" t="s">
        <v>89</v>
      </c>
      <c r="B39" s="108">
        <v>24492</v>
      </c>
      <c r="C39" s="108">
        <v>87</v>
      </c>
      <c r="D39" s="109">
        <v>0.3564843269821758</v>
      </c>
      <c r="E39" s="108">
        <v>-2635</v>
      </c>
      <c r="F39" s="109">
        <v>-9.7135695063958423</v>
      </c>
      <c r="G39" s="108">
        <v>18923</v>
      </c>
      <c r="H39" s="108">
        <v>-229</v>
      </c>
      <c r="I39" s="109">
        <v>-1.1956975772765246</v>
      </c>
      <c r="J39" s="108">
        <v>-2202</v>
      </c>
      <c r="K39" s="109">
        <v>-10.423668639053254</v>
      </c>
    </row>
    <row r="40" spans="1:11" s="32" customFormat="1" ht="12" customHeight="1" x14ac:dyDescent="0.2">
      <c r="A40" s="46" t="s">
        <v>78</v>
      </c>
      <c r="B40" s="47">
        <v>14927</v>
      </c>
      <c r="C40" s="47">
        <v>-59</v>
      </c>
      <c r="D40" s="48">
        <v>-0.39370078740157483</v>
      </c>
      <c r="E40" s="47">
        <v>-2681</v>
      </c>
      <c r="F40" s="48">
        <v>-15.226033621081326</v>
      </c>
      <c r="G40" s="47">
        <v>11175</v>
      </c>
      <c r="H40" s="47">
        <v>-292</v>
      </c>
      <c r="I40" s="48">
        <v>-2.5464376035580361</v>
      </c>
      <c r="J40" s="47">
        <v>-2159</v>
      </c>
      <c r="K40" s="48">
        <v>-16.191690415479226</v>
      </c>
    </row>
    <row r="41" spans="1:11" s="32" customFormat="1" ht="12" customHeight="1" x14ac:dyDescent="0.2">
      <c r="A41" s="126" t="s">
        <v>178</v>
      </c>
      <c r="B41" s="50">
        <v>11759</v>
      </c>
      <c r="C41" s="50">
        <v>32</v>
      </c>
      <c r="D41" s="51">
        <v>0.27287456297433271</v>
      </c>
      <c r="E41" s="50">
        <v>-2382</v>
      </c>
      <c r="F41" s="51">
        <v>-16.844636164344813</v>
      </c>
      <c r="G41" s="50">
        <v>8768</v>
      </c>
      <c r="H41" s="50">
        <v>-188</v>
      </c>
      <c r="I41" s="51">
        <v>-2.0991514068780708</v>
      </c>
      <c r="J41" s="50">
        <v>-1916</v>
      </c>
      <c r="K41" s="51">
        <v>-17.933358292774241</v>
      </c>
    </row>
    <row r="42" spans="1:11" s="32" customFormat="1" ht="12" customHeight="1" x14ac:dyDescent="0.2">
      <c r="A42" s="127" t="s">
        <v>80</v>
      </c>
      <c r="B42" s="47">
        <v>3168</v>
      </c>
      <c r="C42" s="47">
        <v>-91</v>
      </c>
      <c r="D42" s="48">
        <v>-2.7922675667382633</v>
      </c>
      <c r="E42" s="47">
        <v>-299</v>
      </c>
      <c r="F42" s="48">
        <v>-8.6241707528122298</v>
      </c>
      <c r="G42" s="47">
        <v>2407</v>
      </c>
      <c r="H42" s="47">
        <v>-104</v>
      </c>
      <c r="I42" s="48">
        <v>-4.1417761847869379</v>
      </c>
      <c r="J42" s="47">
        <v>-243</v>
      </c>
      <c r="K42" s="48">
        <v>-9.1698113207547163</v>
      </c>
    </row>
    <row r="43" spans="1:11" s="32" customFormat="1" ht="12" customHeight="1" x14ac:dyDescent="0.2">
      <c r="A43" s="49" t="s">
        <v>81</v>
      </c>
      <c r="B43" s="50">
        <v>9565</v>
      </c>
      <c r="C43" s="50">
        <v>146</v>
      </c>
      <c r="D43" s="51">
        <v>1.5500583926106806</v>
      </c>
      <c r="E43" s="50">
        <v>46</v>
      </c>
      <c r="F43" s="51">
        <v>0.48324403823931084</v>
      </c>
      <c r="G43" s="50">
        <v>7748</v>
      </c>
      <c r="H43" s="50">
        <v>63</v>
      </c>
      <c r="I43" s="51">
        <v>0.81977878985035779</v>
      </c>
      <c r="J43" s="50">
        <v>-43</v>
      </c>
      <c r="K43" s="51">
        <v>-0.55191888075985107</v>
      </c>
    </row>
    <row r="44" spans="1:11" s="32" customFormat="1" ht="12" customHeight="1" x14ac:dyDescent="0.2">
      <c r="A44" s="127" t="s">
        <v>82</v>
      </c>
      <c r="B44" s="47">
        <v>3404</v>
      </c>
      <c r="C44" s="47">
        <v>82</v>
      </c>
      <c r="D44" s="48">
        <v>2.4683925346177</v>
      </c>
      <c r="E44" s="47">
        <v>-344</v>
      </c>
      <c r="F44" s="48">
        <v>-9.1782283884738529</v>
      </c>
      <c r="G44" s="47">
        <v>2718</v>
      </c>
      <c r="H44" s="47">
        <v>31</v>
      </c>
      <c r="I44" s="48">
        <v>1.1537030145143283</v>
      </c>
      <c r="J44" s="47">
        <v>-334</v>
      </c>
      <c r="K44" s="48">
        <v>-10.943643512450851</v>
      </c>
    </row>
    <row r="45" spans="1:11" s="32" customFormat="1" ht="12" customHeight="1" x14ac:dyDescent="0.2">
      <c r="A45" s="128" t="s">
        <v>83</v>
      </c>
      <c r="B45" s="58">
        <v>6161</v>
      </c>
      <c r="C45" s="58">
        <v>64</v>
      </c>
      <c r="D45" s="59">
        <v>1.0496965720846319</v>
      </c>
      <c r="E45" s="58">
        <v>390</v>
      </c>
      <c r="F45" s="59">
        <v>6.7579275688788769</v>
      </c>
      <c r="G45" s="58">
        <v>5030</v>
      </c>
      <c r="H45" s="58">
        <v>32</v>
      </c>
      <c r="I45" s="59">
        <v>0.64025610244097642</v>
      </c>
      <c r="J45" s="58">
        <v>291</v>
      </c>
      <c r="K45" s="59">
        <v>6.1405359780544417</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410285</v>
      </c>
      <c r="C11" s="108">
        <v>5966</v>
      </c>
      <c r="D11" s="109">
        <v>1.4755675592786883</v>
      </c>
      <c r="E11" s="108">
        <v>-9962</v>
      </c>
      <c r="F11" s="109">
        <v>-2.3705106758644323</v>
      </c>
      <c r="G11" s="108">
        <v>287570</v>
      </c>
      <c r="H11" s="108">
        <v>3541</v>
      </c>
      <c r="I11" s="109">
        <v>1.2467036816663086</v>
      </c>
      <c r="J11" s="108">
        <v>-17941</v>
      </c>
      <c r="K11" s="109">
        <v>-5.8724563109020629</v>
      </c>
      <c r="L11" s="108">
        <v>243858</v>
      </c>
      <c r="M11" s="108">
        <v>4393</v>
      </c>
      <c r="N11" s="109">
        <v>1.8345060864844549</v>
      </c>
      <c r="O11" s="108">
        <v>-5914</v>
      </c>
      <c r="P11" s="109">
        <v>-2.3677593965696717</v>
      </c>
      <c r="Q11" s="108">
        <v>170534</v>
      </c>
      <c r="R11" s="108">
        <v>2819</v>
      </c>
      <c r="S11" s="109">
        <v>1.6808275944310289</v>
      </c>
      <c r="T11" s="108">
        <v>-10622</v>
      </c>
      <c r="U11" s="109">
        <v>-5.8634547020247743</v>
      </c>
      <c r="V11" s="108">
        <v>166427</v>
      </c>
      <c r="W11" s="108">
        <v>1573</v>
      </c>
      <c r="X11" s="109">
        <v>0.95417763596879668</v>
      </c>
      <c r="Y11" s="108">
        <v>-4048</v>
      </c>
      <c r="Z11" s="109">
        <v>-2.3745417216600675</v>
      </c>
      <c r="AA11" s="108">
        <v>117036</v>
      </c>
      <c r="AB11" s="108">
        <v>722</v>
      </c>
      <c r="AC11" s="109">
        <v>0.62073353164709322</v>
      </c>
      <c r="AD11" s="108">
        <v>-7319</v>
      </c>
      <c r="AE11" s="109">
        <v>-5.8855695388203131</v>
      </c>
    </row>
    <row r="12" spans="1:31" s="32" customFormat="1" ht="14.25" customHeight="1" x14ac:dyDescent="0.2">
      <c r="A12" s="132" t="s">
        <v>85</v>
      </c>
      <c r="B12" s="133">
        <v>3009</v>
      </c>
      <c r="C12" s="133">
        <v>-15</v>
      </c>
      <c r="D12" s="134">
        <v>-0.49603174603174605</v>
      </c>
      <c r="E12" s="133">
        <v>-292</v>
      </c>
      <c r="F12" s="134">
        <v>-8.8458043017267496</v>
      </c>
      <c r="G12" s="133">
        <v>2023</v>
      </c>
      <c r="H12" s="133">
        <v>-68</v>
      </c>
      <c r="I12" s="134">
        <v>-3.2520325203252032</v>
      </c>
      <c r="J12" s="133">
        <v>-214</v>
      </c>
      <c r="K12" s="134">
        <v>-9.5663835493965124</v>
      </c>
      <c r="L12" s="133">
        <v>1284</v>
      </c>
      <c r="M12" s="133">
        <v>-5</v>
      </c>
      <c r="N12" s="134">
        <v>-0.38789759503491078</v>
      </c>
      <c r="O12" s="133">
        <v>-71</v>
      </c>
      <c r="P12" s="134">
        <v>-5.2398523985239853</v>
      </c>
      <c r="Q12" s="133">
        <v>934</v>
      </c>
      <c r="R12" s="133">
        <v>-26</v>
      </c>
      <c r="S12" s="134">
        <v>-2.7083333333333335</v>
      </c>
      <c r="T12" s="133">
        <v>-60</v>
      </c>
      <c r="U12" s="134">
        <v>-6.0362173038229372</v>
      </c>
      <c r="V12" s="133">
        <v>1725</v>
      </c>
      <c r="W12" s="133">
        <v>-10</v>
      </c>
      <c r="X12" s="134">
        <v>-0.57636887608069165</v>
      </c>
      <c r="Y12" s="133">
        <v>-221</v>
      </c>
      <c r="Z12" s="134">
        <v>-11.356628982528264</v>
      </c>
      <c r="AA12" s="133">
        <v>1089</v>
      </c>
      <c r="AB12" s="133">
        <v>-42</v>
      </c>
      <c r="AC12" s="134">
        <v>-3.7135278514588861</v>
      </c>
      <c r="AD12" s="133">
        <v>-154</v>
      </c>
      <c r="AE12" s="134">
        <v>-12.389380530973451</v>
      </c>
    </row>
    <row r="13" spans="1:31" s="32" customFormat="1" ht="24" customHeight="1" x14ac:dyDescent="0.2">
      <c r="A13" s="135" t="s">
        <v>179</v>
      </c>
      <c r="B13" s="136">
        <v>2634</v>
      </c>
      <c r="C13" s="136">
        <v>-4</v>
      </c>
      <c r="D13" s="137">
        <v>-0.15163002274450341</v>
      </c>
      <c r="E13" s="136">
        <v>-232</v>
      </c>
      <c r="F13" s="137">
        <v>-8.0949057920446617</v>
      </c>
      <c r="G13" s="136">
        <v>1776</v>
      </c>
      <c r="H13" s="136">
        <v>-66</v>
      </c>
      <c r="I13" s="137">
        <v>-3.5830618892508141</v>
      </c>
      <c r="J13" s="136">
        <v>-189</v>
      </c>
      <c r="K13" s="137">
        <v>-9.6183206106870234</v>
      </c>
      <c r="L13" s="136">
        <v>1141</v>
      </c>
      <c r="M13" s="136">
        <v>-4</v>
      </c>
      <c r="N13" s="137">
        <v>-0.34934497816593885</v>
      </c>
      <c r="O13" s="136">
        <v>-52</v>
      </c>
      <c r="P13" s="137">
        <v>-4.3587594300083818</v>
      </c>
      <c r="Q13" s="136">
        <v>821</v>
      </c>
      <c r="R13" s="136">
        <v>-28</v>
      </c>
      <c r="S13" s="137">
        <v>-3.2979976442873968</v>
      </c>
      <c r="T13" s="136">
        <v>-57</v>
      </c>
      <c r="U13" s="137">
        <v>-6.4920273348519366</v>
      </c>
      <c r="V13" s="136">
        <v>1493</v>
      </c>
      <c r="W13" s="136">
        <v>0</v>
      </c>
      <c r="X13" s="137">
        <v>0</v>
      </c>
      <c r="Y13" s="136">
        <v>-180</v>
      </c>
      <c r="Z13" s="137">
        <v>-10.759115361625822</v>
      </c>
      <c r="AA13" s="136">
        <v>955</v>
      </c>
      <c r="AB13" s="136">
        <v>-38</v>
      </c>
      <c r="AC13" s="137">
        <v>-3.8267875125881168</v>
      </c>
      <c r="AD13" s="136">
        <v>-132</v>
      </c>
      <c r="AE13" s="137">
        <v>-12.143514259429622</v>
      </c>
    </row>
    <row r="14" spans="1:31" s="32" customFormat="1" ht="15.75" customHeight="1" x14ac:dyDescent="0.2">
      <c r="A14" s="135" t="s">
        <v>180</v>
      </c>
      <c r="B14" s="136">
        <v>346</v>
      </c>
      <c r="C14" s="136">
        <v>-14</v>
      </c>
      <c r="D14" s="137">
        <v>-3.8888888888888888</v>
      </c>
      <c r="E14" s="136">
        <v>-62</v>
      </c>
      <c r="F14" s="137">
        <v>-15.196078431372548</v>
      </c>
      <c r="G14" s="136">
        <v>222</v>
      </c>
      <c r="H14" s="136">
        <v>-5</v>
      </c>
      <c r="I14" s="137">
        <v>-2.2026431718061672</v>
      </c>
      <c r="J14" s="136">
        <v>-34</v>
      </c>
      <c r="K14" s="137">
        <v>-13.28125</v>
      </c>
      <c r="L14" s="136">
        <v>132</v>
      </c>
      <c r="M14" s="136">
        <v>-1</v>
      </c>
      <c r="N14" s="137">
        <v>-0.75187969924812026</v>
      </c>
      <c r="O14" s="136">
        <v>-18</v>
      </c>
      <c r="P14" s="137">
        <v>-12</v>
      </c>
      <c r="Q14" s="136">
        <v>103</v>
      </c>
      <c r="R14" s="136">
        <v>2</v>
      </c>
      <c r="S14" s="137">
        <v>1.9801980198019802</v>
      </c>
      <c r="T14" s="136">
        <v>-4</v>
      </c>
      <c r="U14" s="137">
        <v>-3.7383177570093458</v>
      </c>
      <c r="V14" s="136">
        <v>214</v>
      </c>
      <c r="W14" s="136">
        <v>-13</v>
      </c>
      <c r="X14" s="137">
        <v>-5.7268722466960353</v>
      </c>
      <c r="Y14" s="136">
        <v>-44</v>
      </c>
      <c r="Z14" s="137">
        <v>-17.054263565891471</v>
      </c>
      <c r="AA14" s="136">
        <v>119</v>
      </c>
      <c r="AB14" s="136">
        <v>-7</v>
      </c>
      <c r="AC14" s="137">
        <v>-5.5555555555555554</v>
      </c>
      <c r="AD14" s="136">
        <v>-30</v>
      </c>
      <c r="AE14" s="137">
        <v>-20.134228187919462</v>
      </c>
    </row>
    <row r="15" spans="1:31" s="32" customFormat="1" ht="15.75" customHeight="1" x14ac:dyDescent="0.2">
      <c r="A15" s="135" t="s">
        <v>181</v>
      </c>
      <c r="B15" s="136">
        <v>29</v>
      </c>
      <c r="C15" s="136">
        <v>3</v>
      </c>
      <c r="D15" s="137">
        <v>11.538461538461538</v>
      </c>
      <c r="E15" s="136">
        <v>2</v>
      </c>
      <c r="F15" s="137">
        <v>7.4074074074074074</v>
      </c>
      <c r="G15" s="136">
        <v>25</v>
      </c>
      <c r="H15" s="136">
        <v>3</v>
      </c>
      <c r="I15" s="137">
        <v>13.636363636363637</v>
      </c>
      <c r="J15" s="136">
        <v>9</v>
      </c>
      <c r="K15" s="137">
        <v>56.25</v>
      </c>
      <c r="L15" s="136">
        <v>11</v>
      </c>
      <c r="M15" s="136">
        <v>0</v>
      </c>
      <c r="N15" s="137">
        <v>0</v>
      </c>
      <c r="O15" s="136">
        <v>-1</v>
      </c>
      <c r="P15" s="137">
        <v>-8.3333333333333339</v>
      </c>
      <c r="Q15" s="136">
        <v>10</v>
      </c>
      <c r="R15" s="136">
        <v>0</v>
      </c>
      <c r="S15" s="137">
        <v>0</v>
      </c>
      <c r="T15" s="136">
        <v>1</v>
      </c>
      <c r="U15" s="137">
        <v>11.111111111111111</v>
      </c>
      <c r="V15" s="136">
        <v>18</v>
      </c>
      <c r="W15" s="136">
        <v>3</v>
      </c>
      <c r="X15" s="137">
        <v>20</v>
      </c>
      <c r="Y15" s="136">
        <v>3</v>
      </c>
      <c r="Z15" s="137">
        <v>20</v>
      </c>
      <c r="AA15" s="136">
        <v>15</v>
      </c>
      <c r="AB15" s="136">
        <v>3</v>
      </c>
      <c r="AC15" s="137">
        <v>25</v>
      </c>
      <c r="AD15" s="136">
        <v>8</v>
      </c>
      <c r="AE15" s="137">
        <v>114.28571428571429</v>
      </c>
    </row>
    <row r="16" spans="1:31" s="32" customFormat="1" ht="14.25" customHeight="1" x14ac:dyDescent="0.2">
      <c r="A16" s="132" t="s">
        <v>86</v>
      </c>
      <c r="B16" s="133">
        <v>23498</v>
      </c>
      <c r="C16" s="133">
        <v>-252</v>
      </c>
      <c r="D16" s="134">
        <v>-1.0610526315789475</v>
      </c>
      <c r="E16" s="133">
        <v>1108</v>
      </c>
      <c r="F16" s="134">
        <v>4.9486377847253236</v>
      </c>
      <c r="G16" s="133">
        <v>15401</v>
      </c>
      <c r="H16" s="133">
        <v>-5</v>
      </c>
      <c r="I16" s="134">
        <v>-3.2454887706088537E-2</v>
      </c>
      <c r="J16" s="133">
        <v>-1254</v>
      </c>
      <c r="K16" s="134">
        <v>-7.5292704893425402</v>
      </c>
      <c r="L16" s="133">
        <v>10381</v>
      </c>
      <c r="M16" s="133">
        <v>-82</v>
      </c>
      <c r="N16" s="134">
        <v>-0.78371403995030109</v>
      </c>
      <c r="O16" s="133">
        <v>103</v>
      </c>
      <c r="P16" s="134">
        <v>1.0021404942595835</v>
      </c>
      <c r="Q16" s="133">
        <v>7257</v>
      </c>
      <c r="R16" s="133">
        <v>22</v>
      </c>
      <c r="S16" s="134">
        <v>0.30407740152038698</v>
      </c>
      <c r="T16" s="133">
        <v>-641</v>
      </c>
      <c r="U16" s="134">
        <v>-8.1159787287920988</v>
      </c>
      <c r="V16" s="133">
        <v>13117</v>
      </c>
      <c r="W16" s="133">
        <v>-170</v>
      </c>
      <c r="X16" s="134">
        <v>-1.2794460751110108</v>
      </c>
      <c r="Y16" s="133">
        <v>1005</v>
      </c>
      <c r="Z16" s="134">
        <v>8.2975561426684283</v>
      </c>
      <c r="AA16" s="133">
        <v>8144</v>
      </c>
      <c r="AB16" s="133">
        <v>-27</v>
      </c>
      <c r="AC16" s="134">
        <v>-0.33043691102680212</v>
      </c>
      <c r="AD16" s="133">
        <v>-613</v>
      </c>
      <c r="AE16" s="134">
        <v>-7.0001141943587983</v>
      </c>
    </row>
    <row r="17" spans="1:31" s="32" customFormat="1" ht="14.1" customHeight="1" x14ac:dyDescent="0.2">
      <c r="A17" s="135" t="s">
        <v>182</v>
      </c>
      <c r="B17" s="136">
        <v>71</v>
      </c>
      <c r="C17" s="136">
        <v>0</v>
      </c>
      <c r="D17" s="137">
        <v>0</v>
      </c>
      <c r="E17" s="136">
        <v>-5</v>
      </c>
      <c r="F17" s="137">
        <v>-6.5789473684210522</v>
      </c>
      <c r="G17" s="136">
        <v>58</v>
      </c>
      <c r="H17" s="136">
        <v>-1</v>
      </c>
      <c r="I17" s="137">
        <v>-1.6949152542372881</v>
      </c>
      <c r="J17" s="136">
        <v>-8</v>
      </c>
      <c r="K17" s="137">
        <v>-12.121212121212121</v>
      </c>
      <c r="L17" s="136">
        <v>52</v>
      </c>
      <c r="M17" s="136">
        <v>-1</v>
      </c>
      <c r="N17" s="137">
        <v>-1.8867924528301887</v>
      </c>
      <c r="O17" s="136">
        <v>-2</v>
      </c>
      <c r="P17" s="137">
        <v>-3.7037037037037037</v>
      </c>
      <c r="Q17" s="136">
        <v>46</v>
      </c>
      <c r="R17" s="136">
        <v>-2</v>
      </c>
      <c r="S17" s="137">
        <v>-4.166666666666667</v>
      </c>
      <c r="T17" s="136">
        <v>-4</v>
      </c>
      <c r="U17" s="137">
        <v>-8</v>
      </c>
      <c r="V17" s="136">
        <v>19</v>
      </c>
      <c r="W17" s="136">
        <v>1</v>
      </c>
      <c r="X17" s="137">
        <v>5.5555555555555554</v>
      </c>
      <c r="Y17" s="136">
        <v>-3</v>
      </c>
      <c r="Z17" s="137">
        <v>-13.636363636363637</v>
      </c>
      <c r="AA17" s="136">
        <v>12</v>
      </c>
      <c r="AB17" s="136">
        <v>1</v>
      </c>
      <c r="AC17" s="137">
        <v>9.0909090909090917</v>
      </c>
      <c r="AD17" s="136">
        <v>-4</v>
      </c>
      <c r="AE17" s="137">
        <v>-25</v>
      </c>
    </row>
    <row r="18" spans="1:31" s="32" customFormat="1" ht="21.75" customHeight="1" x14ac:dyDescent="0.2">
      <c r="A18" s="135" t="s">
        <v>183</v>
      </c>
      <c r="B18" s="136">
        <v>28</v>
      </c>
      <c r="C18" s="136">
        <v>-1</v>
      </c>
      <c r="D18" s="137">
        <v>-3.4482758620689653</v>
      </c>
      <c r="E18" s="136">
        <v>0</v>
      </c>
      <c r="F18" s="137">
        <v>0</v>
      </c>
      <c r="G18" s="136">
        <v>17</v>
      </c>
      <c r="H18" s="136">
        <v>-1</v>
      </c>
      <c r="I18" s="137">
        <v>-5.5555555555555554</v>
      </c>
      <c r="J18" s="136">
        <v>-3</v>
      </c>
      <c r="K18" s="137">
        <v>-15</v>
      </c>
      <c r="L18" s="136">
        <v>17</v>
      </c>
      <c r="M18" s="136">
        <v>0</v>
      </c>
      <c r="N18" s="137">
        <v>0</v>
      </c>
      <c r="O18" s="136">
        <v>1</v>
      </c>
      <c r="P18" s="137">
        <v>6.25</v>
      </c>
      <c r="Q18" s="136">
        <v>11</v>
      </c>
      <c r="R18" s="136">
        <v>0</v>
      </c>
      <c r="S18" s="137">
        <v>0</v>
      </c>
      <c r="T18" s="136">
        <v>0</v>
      </c>
      <c r="U18" s="137">
        <v>0</v>
      </c>
      <c r="V18" s="136">
        <v>11</v>
      </c>
      <c r="W18" s="136">
        <v>-1</v>
      </c>
      <c r="X18" s="137">
        <v>-8.3333333333333339</v>
      </c>
      <c r="Y18" s="136">
        <v>-1</v>
      </c>
      <c r="Z18" s="137">
        <v>-8.3333333333333339</v>
      </c>
      <c r="AA18" s="136">
        <v>6</v>
      </c>
      <c r="AB18" s="136">
        <v>-1</v>
      </c>
      <c r="AC18" s="137">
        <v>-14.285714285714286</v>
      </c>
      <c r="AD18" s="136">
        <v>-3</v>
      </c>
      <c r="AE18" s="137">
        <v>-33.333333333333336</v>
      </c>
    </row>
    <row r="19" spans="1:31" s="32" customFormat="1" ht="14.1" customHeight="1" x14ac:dyDescent="0.2">
      <c r="A19" s="135" t="s">
        <v>184</v>
      </c>
      <c r="B19" s="136">
        <v>4</v>
      </c>
      <c r="C19" s="136">
        <v>-1</v>
      </c>
      <c r="D19" s="137">
        <v>-20</v>
      </c>
      <c r="E19" s="136">
        <v>-6</v>
      </c>
      <c r="F19" s="137">
        <v>-60</v>
      </c>
      <c r="G19" s="136">
        <v>3</v>
      </c>
      <c r="H19" s="136">
        <v>0</v>
      </c>
      <c r="I19" s="137">
        <v>0</v>
      </c>
      <c r="J19" s="136">
        <v>-4</v>
      </c>
      <c r="K19" s="137">
        <v>-57.142857142857146</v>
      </c>
      <c r="L19" s="136">
        <v>1</v>
      </c>
      <c r="M19" s="136">
        <v>-1</v>
      </c>
      <c r="N19" s="137">
        <v>-50</v>
      </c>
      <c r="O19" s="136">
        <v>0</v>
      </c>
      <c r="P19" s="137">
        <v>0</v>
      </c>
      <c r="Q19" s="136">
        <v>1</v>
      </c>
      <c r="R19" s="136">
        <v>0</v>
      </c>
      <c r="S19" s="137">
        <v>0</v>
      </c>
      <c r="T19" s="136">
        <v>1</v>
      </c>
      <c r="U19" s="137">
        <v>0</v>
      </c>
      <c r="V19" s="136">
        <v>3</v>
      </c>
      <c r="W19" s="136">
        <v>0</v>
      </c>
      <c r="X19" s="137">
        <v>0</v>
      </c>
      <c r="Y19" s="136">
        <v>-6</v>
      </c>
      <c r="Z19" s="137">
        <v>-66.666666666666671</v>
      </c>
      <c r="AA19" s="136">
        <v>2</v>
      </c>
      <c r="AB19" s="136">
        <v>0</v>
      </c>
      <c r="AC19" s="137">
        <v>0</v>
      </c>
      <c r="AD19" s="136">
        <v>-5</v>
      </c>
      <c r="AE19" s="137">
        <v>-71.428571428571431</v>
      </c>
    </row>
    <row r="20" spans="1:31" s="32" customFormat="1" ht="14.1" customHeight="1" x14ac:dyDescent="0.2">
      <c r="A20" s="135" t="s">
        <v>185</v>
      </c>
      <c r="B20" s="136">
        <v>70</v>
      </c>
      <c r="C20" s="136">
        <v>1</v>
      </c>
      <c r="D20" s="137">
        <v>1.4492753623188406</v>
      </c>
      <c r="E20" s="136">
        <v>-7</v>
      </c>
      <c r="F20" s="137">
        <v>-9.0909090909090917</v>
      </c>
      <c r="G20" s="136">
        <v>53</v>
      </c>
      <c r="H20" s="136">
        <v>2</v>
      </c>
      <c r="I20" s="137">
        <v>3.9215686274509802</v>
      </c>
      <c r="J20" s="136">
        <v>-3</v>
      </c>
      <c r="K20" s="137">
        <v>-5.3571428571428568</v>
      </c>
      <c r="L20" s="136">
        <v>28</v>
      </c>
      <c r="M20" s="136">
        <v>-2</v>
      </c>
      <c r="N20" s="137">
        <v>-6.666666666666667</v>
      </c>
      <c r="O20" s="136">
        <v>-2</v>
      </c>
      <c r="P20" s="137">
        <v>-6.666666666666667</v>
      </c>
      <c r="Q20" s="136">
        <v>20</v>
      </c>
      <c r="R20" s="136">
        <v>-1</v>
      </c>
      <c r="S20" s="137">
        <v>-4.7619047619047619</v>
      </c>
      <c r="T20" s="136">
        <v>1</v>
      </c>
      <c r="U20" s="137">
        <v>5.2631578947368425</v>
      </c>
      <c r="V20" s="136">
        <v>42</v>
      </c>
      <c r="W20" s="136">
        <v>3</v>
      </c>
      <c r="X20" s="137">
        <v>7.6923076923076925</v>
      </c>
      <c r="Y20" s="136">
        <v>-5</v>
      </c>
      <c r="Z20" s="137">
        <v>-10.638297872340425</v>
      </c>
      <c r="AA20" s="136">
        <v>33</v>
      </c>
      <c r="AB20" s="136">
        <v>3</v>
      </c>
      <c r="AC20" s="137">
        <v>10</v>
      </c>
      <c r="AD20" s="136">
        <v>-4</v>
      </c>
      <c r="AE20" s="137">
        <v>-10.810810810810811</v>
      </c>
    </row>
    <row r="21" spans="1:31" s="32" customFormat="1" ht="19.5" customHeight="1" x14ac:dyDescent="0.2">
      <c r="A21" s="135" t="s">
        <v>186</v>
      </c>
      <c r="B21" s="136">
        <v>40</v>
      </c>
      <c r="C21" s="136">
        <v>-1</v>
      </c>
      <c r="D21" s="137">
        <v>-2.4390243902439024</v>
      </c>
      <c r="E21" s="136">
        <v>-8</v>
      </c>
      <c r="F21" s="137">
        <v>-16.666666666666668</v>
      </c>
      <c r="G21" s="136">
        <v>25</v>
      </c>
      <c r="H21" s="136">
        <v>3</v>
      </c>
      <c r="I21" s="137">
        <v>13.636363636363637</v>
      </c>
      <c r="J21" s="136">
        <v>-1</v>
      </c>
      <c r="K21" s="137">
        <v>-3.8461538461538463</v>
      </c>
      <c r="L21" s="136">
        <v>21</v>
      </c>
      <c r="M21" s="136">
        <v>-1</v>
      </c>
      <c r="N21" s="137">
        <v>-4.5454545454545459</v>
      </c>
      <c r="O21" s="136">
        <v>-4</v>
      </c>
      <c r="P21" s="137">
        <v>-16</v>
      </c>
      <c r="Q21" s="136">
        <v>15</v>
      </c>
      <c r="R21" s="136">
        <v>1</v>
      </c>
      <c r="S21" s="137">
        <v>7.1428571428571432</v>
      </c>
      <c r="T21" s="136">
        <v>1</v>
      </c>
      <c r="U21" s="137">
        <v>7.1428571428571432</v>
      </c>
      <c r="V21" s="136">
        <v>19</v>
      </c>
      <c r="W21" s="136">
        <v>0</v>
      </c>
      <c r="X21" s="137">
        <v>0</v>
      </c>
      <c r="Y21" s="136">
        <v>-4</v>
      </c>
      <c r="Z21" s="137">
        <v>-17.391304347826086</v>
      </c>
      <c r="AA21" s="136">
        <v>10</v>
      </c>
      <c r="AB21" s="136">
        <v>2</v>
      </c>
      <c r="AC21" s="137">
        <v>25</v>
      </c>
      <c r="AD21" s="136">
        <v>-2</v>
      </c>
      <c r="AE21" s="137">
        <v>-16.666666666666668</v>
      </c>
    </row>
    <row r="22" spans="1:31" s="32" customFormat="1" ht="14.1" customHeight="1" x14ac:dyDescent="0.2">
      <c r="A22" s="135" t="s">
        <v>187</v>
      </c>
      <c r="B22" s="136">
        <v>3141</v>
      </c>
      <c r="C22" s="136">
        <v>24</v>
      </c>
      <c r="D22" s="137">
        <v>0.76997112608277185</v>
      </c>
      <c r="E22" s="136">
        <v>-213</v>
      </c>
      <c r="F22" s="137">
        <v>-6.3506261180679786</v>
      </c>
      <c r="G22" s="136">
        <v>2364</v>
      </c>
      <c r="H22" s="136">
        <v>13</v>
      </c>
      <c r="I22" s="137">
        <v>0.552956188855806</v>
      </c>
      <c r="J22" s="136">
        <v>-231</v>
      </c>
      <c r="K22" s="137">
        <v>-8.901734104046243</v>
      </c>
      <c r="L22" s="136">
        <v>1792</v>
      </c>
      <c r="M22" s="136">
        <v>7</v>
      </c>
      <c r="N22" s="137">
        <v>0.39215686274509803</v>
      </c>
      <c r="O22" s="136">
        <v>-87</v>
      </c>
      <c r="P22" s="137">
        <v>-4.6301224055348591</v>
      </c>
      <c r="Q22" s="136">
        <v>1368</v>
      </c>
      <c r="R22" s="136">
        <v>16</v>
      </c>
      <c r="S22" s="137">
        <v>1.1834319526627219</v>
      </c>
      <c r="T22" s="136">
        <v>-120</v>
      </c>
      <c r="U22" s="137">
        <v>-8.064516129032258</v>
      </c>
      <c r="V22" s="136">
        <v>1349</v>
      </c>
      <c r="W22" s="136">
        <v>17</v>
      </c>
      <c r="X22" s="137">
        <v>1.2762762762762763</v>
      </c>
      <c r="Y22" s="136">
        <v>-126</v>
      </c>
      <c r="Z22" s="137">
        <v>-8.5423728813559325</v>
      </c>
      <c r="AA22" s="136">
        <v>996</v>
      </c>
      <c r="AB22" s="136">
        <v>-3</v>
      </c>
      <c r="AC22" s="137">
        <v>-0.3003003003003003</v>
      </c>
      <c r="AD22" s="136">
        <v>-111</v>
      </c>
      <c r="AE22" s="137">
        <v>-10.027100271002711</v>
      </c>
    </row>
    <row r="23" spans="1:31" s="32" customFormat="1" ht="14.1" customHeight="1" x14ac:dyDescent="0.2">
      <c r="A23" s="135" t="s">
        <v>188</v>
      </c>
      <c r="B23" s="136">
        <v>376</v>
      </c>
      <c r="C23" s="136">
        <v>-6</v>
      </c>
      <c r="D23" s="137">
        <v>-1.5706806282722514</v>
      </c>
      <c r="E23" s="136">
        <v>-5</v>
      </c>
      <c r="F23" s="137">
        <v>-1.3123359580052494</v>
      </c>
      <c r="G23" s="136">
        <v>213</v>
      </c>
      <c r="H23" s="136">
        <v>0</v>
      </c>
      <c r="I23" s="137">
        <v>0</v>
      </c>
      <c r="J23" s="136">
        <v>24</v>
      </c>
      <c r="K23" s="137">
        <v>12.698412698412698</v>
      </c>
      <c r="L23" s="136">
        <v>123</v>
      </c>
      <c r="M23" s="136">
        <v>0</v>
      </c>
      <c r="N23" s="137">
        <v>0</v>
      </c>
      <c r="O23" s="136">
        <v>0</v>
      </c>
      <c r="P23" s="137">
        <v>0</v>
      </c>
      <c r="Q23" s="136">
        <v>85</v>
      </c>
      <c r="R23" s="136">
        <v>0</v>
      </c>
      <c r="S23" s="137">
        <v>0</v>
      </c>
      <c r="T23" s="136">
        <v>4</v>
      </c>
      <c r="U23" s="137">
        <v>4.9382716049382713</v>
      </c>
      <c r="V23" s="136">
        <v>253</v>
      </c>
      <c r="W23" s="136">
        <v>-6</v>
      </c>
      <c r="X23" s="137">
        <v>-2.3166023166023164</v>
      </c>
      <c r="Y23" s="136">
        <v>-5</v>
      </c>
      <c r="Z23" s="137">
        <v>-1.9379844961240309</v>
      </c>
      <c r="AA23" s="136">
        <v>128</v>
      </c>
      <c r="AB23" s="136">
        <v>0</v>
      </c>
      <c r="AC23" s="137">
        <v>0</v>
      </c>
      <c r="AD23" s="136">
        <v>20</v>
      </c>
      <c r="AE23" s="137">
        <v>18.518518518518519</v>
      </c>
    </row>
    <row r="24" spans="1:31" s="32" customFormat="1" ht="14.1" customHeight="1" x14ac:dyDescent="0.2">
      <c r="A24" s="135" t="s">
        <v>189</v>
      </c>
      <c r="B24" s="136">
        <v>52</v>
      </c>
      <c r="C24" s="136">
        <v>-2</v>
      </c>
      <c r="D24" s="137">
        <v>-3.7037037037037037</v>
      </c>
      <c r="E24" s="136">
        <v>-10</v>
      </c>
      <c r="F24" s="137">
        <v>-16.129032258064516</v>
      </c>
      <c r="G24" s="136">
        <v>19</v>
      </c>
      <c r="H24" s="136">
        <v>-1</v>
      </c>
      <c r="I24" s="137">
        <v>-5</v>
      </c>
      <c r="J24" s="136">
        <v>-9</v>
      </c>
      <c r="K24" s="137">
        <v>-32.142857142857146</v>
      </c>
      <c r="L24" s="136">
        <v>31</v>
      </c>
      <c r="M24" s="136">
        <v>-1</v>
      </c>
      <c r="N24" s="137">
        <v>-3.125</v>
      </c>
      <c r="O24" s="136">
        <v>-3</v>
      </c>
      <c r="P24" s="137">
        <v>-8.8235294117647065</v>
      </c>
      <c r="Q24" s="136">
        <v>11</v>
      </c>
      <c r="R24" s="136">
        <v>-1</v>
      </c>
      <c r="S24" s="137">
        <v>-8.3333333333333339</v>
      </c>
      <c r="T24" s="136">
        <v>-4</v>
      </c>
      <c r="U24" s="137">
        <v>-26.666666666666668</v>
      </c>
      <c r="V24" s="136">
        <v>21</v>
      </c>
      <c r="W24" s="136">
        <v>-1</v>
      </c>
      <c r="X24" s="137">
        <v>-4.5454545454545459</v>
      </c>
      <c r="Y24" s="136">
        <v>-7</v>
      </c>
      <c r="Z24" s="137">
        <v>-25</v>
      </c>
      <c r="AA24" s="136">
        <v>8</v>
      </c>
      <c r="AB24" s="136">
        <v>0</v>
      </c>
      <c r="AC24" s="137">
        <v>0</v>
      </c>
      <c r="AD24" s="136">
        <v>-5</v>
      </c>
      <c r="AE24" s="137">
        <v>-38.46153846153846</v>
      </c>
    </row>
    <row r="25" spans="1:31" s="32" customFormat="1" ht="14.1" customHeight="1" x14ac:dyDescent="0.2">
      <c r="A25" s="135" t="s">
        <v>190</v>
      </c>
      <c r="B25" s="136">
        <v>611</v>
      </c>
      <c r="C25" s="136">
        <v>10</v>
      </c>
      <c r="D25" s="137">
        <v>1.6638935108153079</v>
      </c>
      <c r="E25" s="136">
        <v>-37</v>
      </c>
      <c r="F25" s="137">
        <v>-5.7098765432098766</v>
      </c>
      <c r="G25" s="136">
        <v>415</v>
      </c>
      <c r="H25" s="136">
        <v>-6</v>
      </c>
      <c r="I25" s="137">
        <v>-1.4251781472684086</v>
      </c>
      <c r="J25" s="136">
        <v>-26</v>
      </c>
      <c r="K25" s="137">
        <v>-5.895691609977324</v>
      </c>
      <c r="L25" s="136">
        <v>427</v>
      </c>
      <c r="M25" s="136">
        <v>-2</v>
      </c>
      <c r="N25" s="137">
        <v>-0.46620046620046618</v>
      </c>
      <c r="O25" s="136">
        <v>-53</v>
      </c>
      <c r="P25" s="137">
        <v>-11.041666666666666</v>
      </c>
      <c r="Q25" s="136">
        <v>291</v>
      </c>
      <c r="R25" s="136">
        <v>-3</v>
      </c>
      <c r="S25" s="137">
        <v>-1.0204081632653061</v>
      </c>
      <c r="T25" s="136">
        <v>-32</v>
      </c>
      <c r="U25" s="137">
        <v>-9.9071207430340564</v>
      </c>
      <c r="V25" s="136">
        <v>184</v>
      </c>
      <c r="W25" s="136">
        <v>12</v>
      </c>
      <c r="X25" s="137">
        <v>6.9767441860465116</v>
      </c>
      <c r="Y25" s="136">
        <v>16</v>
      </c>
      <c r="Z25" s="137">
        <v>9.5238095238095237</v>
      </c>
      <c r="AA25" s="136">
        <v>124</v>
      </c>
      <c r="AB25" s="136">
        <v>-3</v>
      </c>
      <c r="AC25" s="137">
        <v>-2.3622047244094486</v>
      </c>
      <c r="AD25" s="136">
        <v>6</v>
      </c>
      <c r="AE25" s="137">
        <v>5.0847457627118642</v>
      </c>
    </row>
    <row r="26" spans="1:31" s="32" customFormat="1" ht="14.1" customHeight="1" x14ac:dyDescent="0.2">
      <c r="A26" s="135" t="s">
        <v>191</v>
      </c>
      <c r="B26" s="136">
        <v>948</v>
      </c>
      <c r="C26" s="136">
        <v>-18</v>
      </c>
      <c r="D26" s="137">
        <v>-1.8633540372670807</v>
      </c>
      <c r="E26" s="136">
        <v>-69</v>
      </c>
      <c r="F26" s="137">
        <v>-6.7846607669616521</v>
      </c>
      <c r="G26" s="136">
        <v>720</v>
      </c>
      <c r="H26" s="136">
        <v>-5</v>
      </c>
      <c r="I26" s="137">
        <v>-0.68965517241379315</v>
      </c>
      <c r="J26" s="136">
        <v>-95</v>
      </c>
      <c r="K26" s="137">
        <v>-11.656441717791411</v>
      </c>
      <c r="L26" s="136">
        <v>797</v>
      </c>
      <c r="M26" s="136">
        <v>-8</v>
      </c>
      <c r="N26" s="137">
        <v>-0.99378881987577639</v>
      </c>
      <c r="O26" s="136">
        <v>-54</v>
      </c>
      <c r="P26" s="137">
        <v>-6.3454759106933016</v>
      </c>
      <c r="Q26" s="136">
        <v>613</v>
      </c>
      <c r="R26" s="136">
        <v>-1</v>
      </c>
      <c r="S26" s="137">
        <v>-0.16286644951140064</v>
      </c>
      <c r="T26" s="136">
        <v>-70</v>
      </c>
      <c r="U26" s="137">
        <v>-10.248901903367496</v>
      </c>
      <c r="V26" s="136">
        <v>151</v>
      </c>
      <c r="W26" s="136">
        <v>-10</v>
      </c>
      <c r="X26" s="137">
        <v>-6.2111801242236027</v>
      </c>
      <c r="Y26" s="136">
        <v>-15</v>
      </c>
      <c r="Z26" s="137">
        <v>-9.0361445783132535</v>
      </c>
      <c r="AA26" s="136">
        <v>107</v>
      </c>
      <c r="AB26" s="136">
        <v>-4</v>
      </c>
      <c r="AC26" s="137">
        <v>-3.6036036036036037</v>
      </c>
      <c r="AD26" s="136">
        <v>-25</v>
      </c>
      <c r="AE26" s="137">
        <v>-18.939393939393938</v>
      </c>
    </row>
    <row r="27" spans="1:31" s="32" customFormat="1" ht="14.1" customHeight="1" x14ac:dyDescent="0.2">
      <c r="A27" s="135" t="s">
        <v>192</v>
      </c>
      <c r="B27" s="136">
        <v>168</v>
      </c>
      <c r="C27" s="136">
        <v>-10</v>
      </c>
      <c r="D27" s="137">
        <v>-5.617977528089888</v>
      </c>
      <c r="E27" s="136">
        <v>-12</v>
      </c>
      <c r="F27" s="137">
        <v>-6.666666666666667</v>
      </c>
      <c r="G27" s="136">
        <v>135</v>
      </c>
      <c r="H27" s="136">
        <v>-9</v>
      </c>
      <c r="I27" s="137">
        <v>-6.25</v>
      </c>
      <c r="J27" s="136">
        <v>-7</v>
      </c>
      <c r="K27" s="137">
        <v>-4.929577464788732</v>
      </c>
      <c r="L27" s="136">
        <v>127</v>
      </c>
      <c r="M27" s="136">
        <v>-8</v>
      </c>
      <c r="N27" s="137">
        <v>-5.9259259259259256</v>
      </c>
      <c r="O27" s="136">
        <v>-5</v>
      </c>
      <c r="P27" s="137">
        <v>-3.7878787878787881</v>
      </c>
      <c r="Q27" s="136">
        <v>104</v>
      </c>
      <c r="R27" s="136">
        <v>-6</v>
      </c>
      <c r="S27" s="137">
        <v>-5.4545454545454541</v>
      </c>
      <c r="T27" s="136">
        <v>-5</v>
      </c>
      <c r="U27" s="137">
        <v>-4.5871559633027523</v>
      </c>
      <c r="V27" s="136">
        <v>41</v>
      </c>
      <c r="W27" s="136">
        <v>-2</v>
      </c>
      <c r="X27" s="137">
        <v>-4.6511627906976747</v>
      </c>
      <c r="Y27" s="136">
        <v>-7</v>
      </c>
      <c r="Z27" s="137">
        <v>-14.583333333333334</v>
      </c>
      <c r="AA27" s="136">
        <v>31</v>
      </c>
      <c r="AB27" s="136">
        <v>-3</v>
      </c>
      <c r="AC27" s="137">
        <v>-8.8235294117647065</v>
      </c>
      <c r="AD27" s="136">
        <v>-2</v>
      </c>
      <c r="AE27" s="137">
        <v>-6.0606060606060606</v>
      </c>
    </row>
    <row r="28" spans="1:31" s="32" customFormat="1" ht="25.5" customHeight="1" x14ac:dyDescent="0.2">
      <c r="A28" s="135" t="s">
        <v>193</v>
      </c>
      <c r="B28" s="136">
        <v>388</v>
      </c>
      <c r="C28" s="136">
        <v>-22</v>
      </c>
      <c r="D28" s="137">
        <v>-5.3658536585365857</v>
      </c>
      <c r="E28" s="136">
        <v>-36</v>
      </c>
      <c r="F28" s="137">
        <v>-8.4905660377358494</v>
      </c>
      <c r="G28" s="136">
        <v>295</v>
      </c>
      <c r="H28" s="136">
        <v>-18</v>
      </c>
      <c r="I28" s="137">
        <v>-5.7507987220447285</v>
      </c>
      <c r="J28" s="136">
        <v>-47</v>
      </c>
      <c r="K28" s="137">
        <v>-13.742690058479532</v>
      </c>
      <c r="L28" s="136">
        <v>123</v>
      </c>
      <c r="M28" s="136">
        <v>-5</v>
      </c>
      <c r="N28" s="137">
        <v>-3.90625</v>
      </c>
      <c r="O28" s="136">
        <v>-8</v>
      </c>
      <c r="P28" s="137">
        <v>-6.106870229007634</v>
      </c>
      <c r="Q28" s="136">
        <v>97</v>
      </c>
      <c r="R28" s="136">
        <v>-4</v>
      </c>
      <c r="S28" s="137">
        <v>-3.9603960396039604</v>
      </c>
      <c r="T28" s="136">
        <v>-4</v>
      </c>
      <c r="U28" s="137">
        <v>-3.9603960396039604</v>
      </c>
      <c r="V28" s="136">
        <v>265</v>
      </c>
      <c r="W28" s="136">
        <v>-17</v>
      </c>
      <c r="X28" s="137">
        <v>-6.0283687943262407</v>
      </c>
      <c r="Y28" s="136">
        <v>-28</v>
      </c>
      <c r="Z28" s="137">
        <v>-9.5563139931740615</v>
      </c>
      <c r="AA28" s="136">
        <v>198</v>
      </c>
      <c r="AB28" s="136">
        <v>-14</v>
      </c>
      <c r="AC28" s="137">
        <v>-6.6037735849056602</v>
      </c>
      <c r="AD28" s="136">
        <v>-43</v>
      </c>
      <c r="AE28" s="137">
        <v>-17.842323651452283</v>
      </c>
    </row>
    <row r="29" spans="1:31" s="32" customFormat="1" ht="14.1" customHeight="1" x14ac:dyDescent="0.2">
      <c r="A29" s="135" t="s">
        <v>194</v>
      </c>
      <c r="B29" s="136">
        <v>484</v>
      </c>
      <c r="C29" s="136">
        <v>-16</v>
      </c>
      <c r="D29" s="137">
        <v>-3.2</v>
      </c>
      <c r="E29" s="136">
        <v>-49</v>
      </c>
      <c r="F29" s="137">
        <v>-9.1932457786116331</v>
      </c>
      <c r="G29" s="136">
        <v>382</v>
      </c>
      <c r="H29" s="136">
        <v>-16</v>
      </c>
      <c r="I29" s="137">
        <v>-4.0201005025125625</v>
      </c>
      <c r="J29" s="136">
        <v>-36</v>
      </c>
      <c r="K29" s="137">
        <v>-8.6124401913875595</v>
      </c>
      <c r="L29" s="136">
        <v>282</v>
      </c>
      <c r="M29" s="136">
        <v>-10</v>
      </c>
      <c r="N29" s="137">
        <v>-3.4246575342465753</v>
      </c>
      <c r="O29" s="136">
        <v>-29</v>
      </c>
      <c r="P29" s="137">
        <v>-9.32475884244373</v>
      </c>
      <c r="Q29" s="136">
        <v>223</v>
      </c>
      <c r="R29" s="136">
        <v>-8</v>
      </c>
      <c r="S29" s="137">
        <v>-3.4632034632034632</v>
      </c>
      <c r="T29" s="136">
        <v>-20</v>
      </c>
      <c r="U29" s="137">
        <v>-8.2304526748971192</v>
      </c>
      <c r="V29" s="136">
        <v>202</v>
      </c>
      <c r="W29" s="136">
        <v>-6</v>
      </c>
      <c r="X29" s="137">
        <v>-2.8846153846153846</v>
      </c>
      <c r="Y29" s="136">
        <v>-20</v>
      </c>
      <c r="Z29" s="137">
        <v>-9.0090090090090094</v>
      </c>
      <c r="AA29" s="136">
        <v>159</v>
      </c>
      <c r="AB29" s="136">
        <v>-8</v>
      </c>
      <c r="AC29" s="137">
        <v>-4.7904191616766463</v>
      </c>
      <c r="AD29" s="136">
        <v>-16</v>
      </c>
      <c r="AE29" s="137">
        <v>-9.1428571428571423</v>
      </c>
    </row>
    <row r="30" spans="1:31" s="32" customFormat="1" ht="23.25" customHeight="1" x14ac:dyDescent="0.2">
      <c r="A30" s="135" t="s">
        <v>195</v>
      </c>
      <c r="B30" s="136">
        <v>1956</v>
      </c>
      <c r="C30" s="136">
        <v>-8</v>
      </c>
      <c r="D30" s="137">
        <v>-0.40733197556008149</v>
      </c>
      <c r="E30" s="136">
        <v>-235</v>
      </c>
      <c r="F30" s="137">
        <v>-10.725696029210406</v>
      </c>
      <c r="G30" s="136">
        <v>1466</v>
      </c>
      <c r="H30" s="136">
        <v>0</v>
      </c>
      <c r="I30" s="137">
        <v>0</v>
      </c>
      <c r="J30" s="136">
        <v>-239</v>
      </c>
      <c r="K30" s="137">
        <v>-14.017595307917889</v>
      </c>
      <c r="L30" s="136">
        <v>998</v>
      </c>
      <c r="M30" s="136">
        <v>-3</v>
      </c>
      <c r="N30" s="137">
        <v>-0.29970029970029971</v>
      </c>
      <c r="O30" s="136">
        <v>-110</v>
      </c>
      <c r="P30" s="137">
        <v>-9.9277978339350188</v>
      </c>
      <c r="Q30" s="136">
        <v>743</v>
      </c>
      <c r="R30" s="136">
        <v>4</v>
      </c>
      <c r="S30" s="137">
        <v>0.54127198917456021</v>
      </c>
      <c r="T30" s="136">
        <v>-131</v>
      </c>
      <c r="U30" s="137">
        <v>-14.988558352402746</v>
      </c>
      <c r="V30" s="136">
        <v>958</v>
      </c>
      <c r="W30" s="136">
        <v>-5</v>
      </c>
      <c r="X30" s="137">
        <v>-0.51921079958463134</v>
      </c>
      <c r="Y30" s="136">
        <v>-125</v>
      </c>
      <c r="Z30" s="137">
        <v>-11.542012927054479</v>
      </c>
      <c r="AA30" s="136">
        <v>723</v>
      </c>
      <c r="AB30" s="136">
        <v>-4</v>
      </c>
      <c r="AC30" s="137">
        <v>-0.55020632737276476</v>
      </c>
      <c r="AD30" s="136">
        <v>-108</v>
      </c>
      <c r="AE30" s="137">
        <v>-12.996389891696751</v>
      </c>
    </row>
    <row r="31" spans="1:31" s="32" customFormat="1" ht="14.1" customHeight="1" x14ac:dyDescent="0.2">
      <c r="A31" s="135" t="s">
        <v>196</v>
      </c>
      <c r="B31" s="136">
        <v>30</v>
      </c>
      <c r="C31" s="136">
        <v>0</v>
      </c>
      <c r="D31" s="137">
        <v>0</v>
      </c>
      <c r="E31" s="136">
        <v>-8</v>
      </c>
      <c r="F31" s="137">
        <v>-21.05263157894737</v>
      </c>
      <c r="G31" s="136">
        <v>20</v>
      </c>
      <c r="H31" s="136">
        <v>2</v>
      </c>
      <c r="I31" s="137">
        <v>11.111111111111111</v>
      </c>
      <c r="J31" s="136">
        <v>-6</v>
      </c>
      <c r="K31" s="137">
        <v>-23.076923076923077</v>
      </c>
      <c r="L31" s="136">
        <v>15</v>
      </c>
      <c r="M31" s="136">
        <v>0</v>
      </c>
      <c r="N31" s="137">
        <v>0</v>
      </c>
      <c r="O31" s="136">
        <v>1</v>
      </c>
      <c r="P31" s="137">
        <v>7.1428571428571432</v>
      </c>
      <c r="Q31" s="136">
        <v>10</v>
      </c>
      <c r="R31" s="136">
        <v>2</v>
      </c>
      <c r="S31" s="137">
        <v>25</v>
      </c>
      <c r="T31" s="136">
        <v>2</v>
      </c>
      <c r="U31" s="137">
        <v>25</v>
      </c>
      <c r="V31" s="136">
        <v>15</v>
      </c>
      <c r="W31" s="136">
        <v>0</v>
      </c>
      <c r="X31" s="137">
        <v>0</v>
      </c>
      <c r="Y31" s="136">
        <v>-9</v>
      </c>
      <c r="Z31" s="137">
        <v>-37.5</v>
      </c>
      <c r="AA31" s="136">
        <v>10</v>
      </c>
      <c r="AB31" s="136">
        <v>0</v>
      </c>
      <c r="AC31" s="137">
        <v>0</v>
      </c>
      <c r="AD31" s="136">
        <v>-8</v>
      </c>
      <c r="AE31" s="137">
        <v>-44.444444444444443</v>
      </c>
    </row>
    <row r="32" spans="1:31" s="32" customFormat="1" ht="14.1" customHeight="1" x14ac:dyDescent="0.2">
      <c r="A32" s="135" t="s">
        <v>197</v>
      </c>
      <c r="B32" s="136">
        <v>699</v>
      </c>
      <c r="C32" s="136">
        <v>-24</v>
      </c>
      <c r="D32" s="137">
        <v>-3.3195020746887969</v>
      </c>
      <c r="E32" s="136">
        <v>-76</v>
      </c>
      <c r="F32" s="137">
        <v>-9.806451612903226</v>
      </c>
      <c r="G32" s="136">
        <v>513</v>
      </c>
      <c r="H32" s="136">
        <v>-18</v>
      </c>
      <c r="I32" s="137">
        <v>-3.3898305084745761</v>
      </c>
      <c r="J32" s="136">
        <v>-57</v>
      </c>
      <c r="K32" s="137">
        <v>-10</v>
      </c>
      <c r="L32" s="136">
        <v>420</v>
      </c>
      <c r="M32" s="136">
        <v>-5</v>
      </c>
      <c r="N32" s="137">
        <v>-1.1764705882352942</v>
      </c>
      <c r="O32" s="136">
        <v>-38</v>
      </c>
      <c r="P32" s="137">
        <v>-8.2969432314410483</v>
      </c>
      <c r="Q32" s="136">
        <v>311</v>
      </c>
      <c r="R32" s="136">
        <v>-9</v>
      </c>
      <c r="S32" s="137">
        <v>-2.8125</v>
      </c>
      <c r="T32" s="136">
        <v>-28</v>
      </c>
      <c r="U32" s="137">
        <v>-8.2595870206489668</v>
      </c>
      <c r="V32" s="136">
        <v>279</v>
      </c>
      <c r="W32" s="136">
        <v>-19</v>
      </c>
      <c r="X32" s="137">
        <v>-6.375838926174497</v>
      </c>
      <c r="Y32" s="136">
        <v>-38</v>
      </c>
      <c r="Z32" s="137">
        <v>-11.987381703470032</v>
      </c>
      <c r="AA32" s="136">
        <v>202</v>
      </c>
      <c r="AB32" s="136">
        <v>-9</v>
      </c>
      <c r="AC32" s="137">
        <v>-4.2654028436018958</v>
      </c>
      <c r="AD32" s="136">
        <v>-29</v>
      </c>
      <c r="AE32" s="137">
        <v>-12.554112554112555</v>
      </c>
    </row>
    <row r="33" spans="1:31" s="32" customFormat="1" ht="14.1" customHeight="1" x14ac:dyDescent="0.2">
      <c r="A33" s="135" t="s">
        <v>198</v>
      </c>
      <c r="B33" s="136">
        <v>697</v>
      </c>
      <c r="C33" s="136">
        <v>-11</v>
      </c>
      <c r="D33" s="137">
        <v>-1.5536723163841808</v>
      </c>
      <c r="E33" s="136">
        <v>64</v>
      </c>
      <c r="F33" s="137">
        <v>10.110584518167457</v>
      </c>
      <c r="G33" s="136">
        <v>515</v>
      </c>
      <c r="H33" s="136">
        <v>-5</v>
      </c>
      <c r="I33" s="137">
        <v>-0.96153846153846156</v>
      </c>
      <c r="J33" s="136">
        <v>63</v>
      </c>
      <c r="K33" s="137">
        <v>13.938053097345133</v>
      </c>
      <c r="L33" s="136">
        <v>378</v>
      </c>
      <c r="M33" s="136">
        <v>-1</v>
      </c>
      <c r="N33" s="137">
        <v>-0.26385224274406333</v>
      </c>
      <c r="O33" s="136">
        <v>53</v>
      </c>
      <c r="P33" s="137">
        <v>16.307692307692307</v>
      </c>
      <c r="Q33" s="136">
        <v>288</v>
      </c>
      <c r="R33" s="136">
        <v>-1</v>
      </c>
      <c r="S33" s="137">
        <v>-0.34602076124567471</v>
      </c>
      <c r="T33" s="136">
        <v>45</v>
      </c>
      <c r="U33" s="137">
        <v>18.518518518518519</v>
      </c>
      <c r="V33" s="136">
        <v>319</v>
      </c>
      <c r="W33" s="136">
        <v>-10</v>
      </c>
      <c r="X33" s="137">
        <v>-3.0395136778115504</v>
      </c>
      <c r="Y33" s="136">
        <v>11</v>
      </c>
      <c r="Z33" s="137">
        <v>3.5714285714285716</v>
      </c>
      <c r="AA33" s="136">
        <v>227</v>
      </c>
      <c r="AB33" s="136">
        <v>-4</v>
      </c>
      <c r="AC33" s="137">
        <v>-1.7316017316017316</v>
      </c>
      <c r="AD33" s="136">
        <v>18</v>
      </c>
      <c r="AE33" s="137">
        <v>8.6124401913875595</v>
      </c>
    </row>
    <row r="34" spans="1:31" s="32" customFormat="1" ht="21.75" customHeight="1" x14ac:dyDescent="0.2">
      <c r="A34" s="135" t="s">
        <v>199</v>
      </c>
      <c r="B34" s="136">
        <v>618</v>
      </c>
      <c r="C34" s="136">
        <v>-62</v>
      </c>
      <c r="D34" s="137">
        <v>-9.117647058823529</v>
      </c>
      <c r="E34" s="136">
        <v>-73</v>
      </c>
      <c r="F34" s="137">
        <v>-10.564399421128799</v>
      </c>
      <c r="G34" s="136">
        <v>487</v>
      </c>
      <c r="H34" s="136">
        <v>4</v>
      </c>
      <c r="I34" s="137">
        <v>0.82815734989648038</v>
      </c>
      <c r="J34" s="136">
        <v>-57</v>
      </c>
      <c r="K34" s="137">
        <v>-10.477941176470589</v>
      </c>
      <c r="L34" s="136">
        <v>305</v>
      </c>
      <c r="M34" s="136">
        <v>-21</v>
      </c>
      <c r="N34" s="137">
        <v>-6.4417177914110431</v>
      </c>
      <c r="O34" s="136">
        <v>-17</v>
      </c>
      <c r="P34" s="137">
        <v>-5.2795031055900621</v>
      </c>
      <c r="Q34" s="136">
        <v>244</v>
      </c>
      <c r="R34" s="136">
        <v>8</v>
      </c>
      <c r="S34" s="137">
        <v>3.3898305084745761</v>
      </c>
      <c r="T34" s="136">
        <v>-12</v>
      </c>
      <c r="U34" s="137">
        <v>-4.6875</v>
      </c>
      <c r="V34" s="136">
        <v>313</v>
      </c>
      <c r="W34" s="136">
        <v>-41</v>
      </c>
      <c r="X34" s="137">
        <v>-11.581920903954803</v>
      </c>
      <c r="Y34" s="136">
        <v>-56</v>
      </c>
      <c r="Z34" s="137">
        <v>-15.176151761517616</v>
      </c>
      <c r="AA34" s="136">
        <v>243</v>
      </c>
      <c r="AB34" s="136">
        <v>-4</v>
      </c>
      <c r="AC34" s="137">
        <v>-1.6194331983805668</v>
      </c>
      <c r="AD34" s="136">
        <v>-45</v>
      </c>
      <c r="AE34" s="137">
        <v>-15.625</v>
      </c>
    </row>
    <row r="35" spans="1:31" s="32" customFormat="1" ht="21" customHeight="1" x14ac:dyDescent="0.2">
      <c r="A35" s="135" t="s">
        <v>200</v>
      </c>
      <c r="B35" s="136">
        <v>426</v>
      </c>
      <c r="C35" s="136">
        <v>-10</v>
      </c>
      <c r="D35" s="137">
        <v>-2.2935779816513762</v>
      </c>
      <c r="E35" s="136">
        <v>-22</v>
      </c>
      <c r="F35" s="137">
        <v>-4.9107142857142856</v>
      </c>
      <c r="G35" s="136">
        <v>316</v>
      </c>
      <c r="H35" s="136">
        <v>-8</v>
      </c>
      <c r="I35" s="137">
        <v>-2.4691358024691357</v>
      </c>
      <c r="J35" s="136">
        <v>-36</v>
      </c>
      <c r="K35" s="137">
        <v>-10.227272727272727</v>
      </c>
      <c r="L35" s="136">
        <v>124</v>
      </c>
      <c r="M35" s="136">
        <v>-6</v>
      </c>
      <c r="N35" s="137">
        <v>-4.615384615384615</v>
      </c>
      <c r="O35" s="136">
        <v>-3</v>
      </c>
      <c r="P35" s="137">
        <v>-2.3622047244094486</v>
      </c>
      <c r="Q35" s="136">
        <v>95</v>
      </c>
      <c r="R35" s="136">
        <v>-6</v>
      </c>
      <c r="S35" s="137">
        <v>-5.9405940594059405</v>
      </c>
      <c r="T35" s="136">
        <v>-14</v>
      </c>
      <c r="U35" s="137">
        <v>-12.844036697247706</v>
      </c>
      <c r="V35" s="136">
        <v>302</v>
      </c>
      <c r="W35" s="136">
        <v>-4</v>
      </c>
      <c r="X35" s="137">
        <v>-1.3071895424836601</v>
      </c>
      <c r="Y35" s="136">
        <v>-19</v>
      </c>
      <c r="Z35" s="137">
        <v>-5.9190031152647977</v>
      </c>
      <c r="AA35" s="136">
        <v>221</v>
      </c>
      <c r="AB35" s="136">
        <v>-2</v>
      </c>
      <c r="AC35" s="137">
        <v>-0.89686098654708524</v>
      </c>
      <c r="AD35" s="136">
        <v>-22</v>
      </c>
      <c r="AE35" s="137">
        <v>-9.0534979423868318</v>
      </c>
    </row>
    <row r="36" spans="1:31" s="32" customFormat="1" ht="27" customHeight="1" x14ac:dyDescent="0.2">
      <c r="A36" s="135" t="s">
        <v>201</v>
      </c>
      <c r="B36" s="136">
        <v>378</v>
      </c>
      <c r="C36" s="136">
        <v>1</v>
      </c>
      <c r="D36" s="137">
        <v>0.26525198938992045</v>
      </c>
      <c r="E36" s="136">
        <v>-81</v>
      </c>
      <c r="F36" s="137">
        <v>-17.647058823529413</v>
      </c>
      <c r="G36" s="136">
        <v>286</v>
      </c>
      <c r="H36" s="136">
        <v>2</v>
      </c>
      <c r="I36" s="137">
        <v>0.70422535211267601</v>
      </c>
      <c r="J36" s="136">
        <v>-40</v>
      </c>
      <c r="K36" s="137">
        <v>-12.269938650306749</v>
      </c>
      <c r="L36" s="136">
        <v>110</v>
      </c>
      <c r="M36" s="136">
        <v>1</v>
      </c>
      <c r="N36" s="137">
        <v>0.91743119266055051</v>
      </c>
      <c r="O36" s="136">
        <v>-15</v>
      </c>
      <c r="P36" s="137">
        <v>-12</v>
      </c>
      <c r="Q36" s="136">
        <v>91</v>
      </c>
      <c r="R36" s="136">
        <v>-1</v>
      </c>
      <c r="S36" s="137">
        <v>-1.0869565217391304</v>
      </c>
      <c r="T36" s="136">
        <v>-11</v>
      </c>
      <c r="U36" s="137">
        <v>-10.784313725490197</v>
      </c>
      <c r="V36" s="136">
        <v>268</v>
      </c>
      <c r="W36" s="136">
        <v>0</v>
      </c>
      <c r="X36" s="137">
        <v>0</v>
      </c>
      <c r="Y36" s="136">
        <v>-66</v>
      </c>
      <c r="Z36" s="137">
        <v>-19.760479041916167</v>
      </c>
      <c r="AA36" s="136">
        <v>195</v>
      </c>
      <c r="AB36" s="136">
        <v>3</v>
      </c>
      <c r="AC36" s="137">
        <v>1.5625</v>
      </c>
      <c r="AD36" s="136">
        <v>-29</v>
      </c>
      <c r="AE36" s="137">
        <v>-12.946428571428571</v>
      </c>
    </row>
    <row r="37" spans="1:31" s="32" customFormat="1" ht="27" customHeight="1" x14ac:dyDescent="0.2">
      <c r="A37" s="135" t="s">
        <v>202</v>
      </c>
      <c r="B37" s="136">
        <v>1841</v>
      </c>
      <c r="C37" s="136">
        <v>-25</v>
      </c>
      <c r="D37" s="137">
        <v>-1.339764201500536</v>
      </c>
      <c r="E37" s="136">
        <v>36</v>
      </c>
      <c r="F37" s="137">
        <v>1.9944598337950139</v>
      </c>
      <c r="G37" s="136">
        <v>1398</v>
      </c>
      <c r="H37" s="136">
        <v>-2</v>
      </c>
      <c r="I37" s="137">
        <v>-0.14285714285714285</v>
      </c>
      <c r="J37" s="136">
        <v>9</v>
      </c>
      <c r="K37" s="137">
        <v>0.64794816414686829</v>
      </c>
      <c r="L37" s="136">
        <v>470</v>
      </c>
      <c r="M37" s="136">
        <v>-1</v>
      </c>
      <c r="N37" s="137">
        <v>-0.21231422505307856</v>
      </c>
      <c r="O37" s="136">
        <v>11</v>
      </c>
      <c r="P37" s="137">
        <v>2.3965141612200438</v>
      </c>
      <c r="Q37" s="136">
        <v>362</v>
      </c>
      <c r="R37" s="136">
        <v>-2</v>
      </c>
      <c r="S37" s="137">
        <v>-0.5494505494505495</v>
      </c>
      <c r="T37" s="136">
        <v>7</v>
      </c>
      <c r="U37" s="137">
        <v>1.971830985915493</v>
      </c>
      <c r="V37" s="136">
        <v>1371</v>
      </c>
      <c r="W37" s="136">
        <v>-24</v>
      </c>
      <c r="X37" s="137">
        <v>-1.7204301075268817</v>
      </c>
      <c r="Y37" s="136">
        <v>25</v>
      </c>
      <c r="Z37" s="137">
        <v>1.8573551263001487</v>
      </c>
      <c r="AA37" s="136">
        <v>1036</v>
      </c>
      <c r="AB37" s="136">
        <v>0</v>
      </c>
      <c r="AC37" s="137">
        <v>0</v>
      </c>
      <c r="AD37" s="136">
        <v>2</v>
      </c>
      <c r="AE37" s="137">
        <v>0.19342359767891681</v>
      </c>
    </row>
    <row r="38" spans="1:31" s="32" customFormat="1" ht="21.75" customHeight="1" x14ac:dyDescent="0.2">
      <c r="A38" s="135" t="s">
        <v>203</v>
      </c>
      <c r="B38" s="136">
        <v>600</v>
      </c>
      <c r="C38" s="136">
        <v>-21</v>
      </c>
      <c r="D38" s="137">
        <v>-3.3816425120772946</v>
      </c>
      <c r="E38" s="136">
        <v>12</v>
      </c>
      <c r="F38" s="137">
        <v>2.0408163265306123</v>
      </c>
      <c r="G38" s="136">
        <v>395</v>
      </c>
      <c r="H38" s="136">
        <v>-17</v>
      </c>
      <c r="I38" s="137">
        <v>-4.1262135922330101</v>
      </c>
      <c r="J38" s="136">
        <v>-34</v>
      </c>
      <c r="K38" s="137">
        <v>-7.9254079254079253</v>
      </c>
      <c r="L38" s="136">
        <v>267</v>
      </c>
      <c r="M38" s="136">
        <v>-3</v>
      </c>
      <c r="N38" s="137">
        <v>-1.1111111111111112</v>
      </c>
      <c r="O38" s="136">
        <v>7</v>
      </c>
      <c r="P38" s="137">
        <v>2.6923076923076925</v>
      </c>
      <c r="Q38" s="136">
        <v>181</v>
      </c>
      <c r="R38" s="136">
        <v>-2</v>
      </c>
      <c r="S38" s="137">
        <v>-1.0928961748633881</v>
      </c>
      <c r="T38" s="136">
        <v>-14</v>
      </c>
      <c r="U38" s="137">
        <v>-7.1794871794871797</v>
      </c>
      <c r="V38" s="136">
        <v>333</v>
      </c>
      <c r="W38" s="136">
        <v>-18</v>
      </c>
      <c r="X38" s="137">
        <v>-5.1282051282051286</v>
      </c>
      <c r="Y38" s="136">
        <v>5</v>
      </c>
      <c r="Z38" s="137">
        <v>1.524390243902439</v>
      </c>
      <c r="AA38" s="136">
        <v>214</v>
      </c>
      <c r="AB38" s="136">
        <v>-15</v>
      </c>
      <c r="AC38" s="137">
        <v>-6.5502183406113534</v>
      </c>
      <c r="AD38" s="136">
        <v>-20</v>
      </c>
      <c r="AE38" s="137">
        <v>-8.5470085470085468</v>
      </c>
    </row>
    <row r="39" spans="1:31" s="32" customFormat="1" ht="14.1" customHeight="1" x14ac:dyDescent="0.2">
      <c r="A39" s="135" t="s">
        <v>204</v>
      </c>
      <c r="B39" s="136">
        <v>576</v>
      </c>
      <c r="C39" s="136">
        <v>-12</v>
      </c>
      <c r="D39" s="137">
        <v>-2.0408163265306123</v>
      </c>
      <c r="E39" s="136">
        <v>41</v>
      </c>
      <c r="F39" s="137">
        <v>7.6635514018691593</v>
      </c>
      <c r="G39" s="136">
        <v>408</v>
      </c>
      <c r="H39" s="136">
        <v>-16</v>
      </c>
      <c r="I39" s="137">
        <v>-3.7735849056603774</v>
      </c>
      <c r="J39" s="136">
        <v>-2</v>
      </c>
      <c r="K39" s="137">
        <v>-0.48780487804878048</v>
      </c>
      <c r="L39" s="136">
        <v>206</v>
      </c>
      <c r="M39" s="136">
        <v>-5</v>
      </c>
      <c r="N39" s="137">
        <v>-2.3696682464454977</v>
      </c>
      <c r="O39" s="136">
        <v>-21</v>
      </c>
      <c r="P39" s="137">
        <v>-9.251101321585903</v>
      </c>
      <c r="Q39" s="136">
        <v>155</v>
      </c>
      <c r="R39" s="136">
        <v>-10</v>
      </c>
      <c r="S39" s="137">
        <v>-6.0606060606060606</v>
      </c>
      <c r="T39" s="136">
        <v>-29</v>
      </c>
      <c r="U39" s="137">
        <v>-15.760869565217391</v>
      </c>
      <c r="V39" s="136">
        <v>370</v>
      </c>
      <c r="W39" s="136">
        <v>-7</v>
      </c>
      <c r="X39" s="137">
        <v>-1.856763925729443</v>
      </c>
      <c r="Y39" s="136">
        <v>62</v>
      </c>
      <c r="Z39" s="137">
        <v>20.129870129870131</v>
      </c>
      <c r="AA39" s="136">
        <v>253</v>
      </c>
      <c r="AB39" s="136">
        <v>-6</v>
      </c>
      <c r="AC39" s="137">
        <v>-2.3166023166023164</v>
      </c>
      <c r="AD39" s="136">
        <v>27</v>
      </c>
      <c r="AE39" s="137">
        <v>11.946902654867257</v>
      </c>
    </row>
    <row r="40" spans="1:31" s="32" customFormat="1" ht="14.1" customHeight="1" x14ac:dyDescent="0.2">
      <c r="A40" s="135" t="s">
        <v>205</v>
      </c>
      <c r="B40" s="136">
        <v>1517</v>
      </c>
      <c r="C40" s="136">
        <v>-23</v>
      </c>
      <c r="D40" s="137">
        <v>-1.4935064935064934</v>
      </c>
      <c r="E40" s="136">
        <v>718</v>
      </c>
      <c r="F40" s="137">
        <v>89.862327909887355</v>
      </c>
      <c r="G40" s="136">
        <v>554</v>
      </c>
      <c r="H40" s="136">
        <v>-9</v>
      </c>
      <c r="I40" s="137">
        <v>-1.5985790408525755</v>
      </c>
      <c r="J40" s="136">
        <v>-2</v>
      </c>
      <c r="K40" s="137">
        <v>-0.35971223021582732</v>
      </c>
      <c r="L40" s="136">
        <v>468</v>
      </c>
      <c r="M40" s="136">
        <v>2</v>
      </c>
      <c r="N40" s="137">
        <v>0.42918454935622319</v>
      </c>
      <c r="O40" s="136">
        <v>205</v>
      </c>
      <c r="P40" s="137">
        <v>77.946768060836504</v>
      </c>
      <c r="Q40" s="136">
        <v>201</v>
      </c>
      <c r="R40" s="136">
        <v>4</v>
      </c>
      <c r="S40" s="137">
        <v>2.030456852791878</v>
      </c>
      <c r="T40" s="136">
        <v>3</v>
      </c>
      <c r="U40" s="137">
        <v>1.5151515151515151</v>
      </c>
      <c r="V40" s="136">
        <v>1049</v>
      </c>
      <c r="W40" s="136">
        <v>-25</v>
      </c>
      <c r="X40" s="137">
        <v>-2.3277467411545625</v>
      </c>
      <c r="Y40" s="136">
        <v>513</v>
      </c>
      <c r="Z40" s="137">
        <v>95.708955223880594</v>
      </c>
      <c r="AA40" s="136">
        <v>353</v>
      </c>
      <c r="AB40" s="136">
        <v>-13</v>
      </c>
      <c r="AC40" s="137">
        <v>-3.5519125683060109</v>
      </c>
      <c r="AD40" s="136">
        <v>-5</v>
      </c>
      <c r="AE40" s="137">
        <v>-1.3966480446927374</v>
      </c>
    </row>
    <row r="41" spans="1:31" s="32" customFormat="1" ht="21" customHeight="1" x14ac:dyDescent="0.2">
      <c r="A41" s="135" t="s">
        <v>206</v>
      </c>
      <c r="B41" s="136">
        <v>2571</v>
      </c>
      <c r="C41" s="136">
        <v>-147</v>
      </c>
      <c r="D41" s="137">
        <v>-5.4083885209713021</v>
      </c>
      <c r="E41" s="136">
        <v>1511</v>
      </c>
      <c r="F41" s="137">
        <v>142.54716981132074</v>
      </c>
      <c r="G41" s="136">
        <v>611</v>
      </c>
      <c r="H41" s="136">
        <v>5</v>
      </c>
      <c r="I41" s="137">
        <v>0.82508250825082508</v>
      </c>
      <c r="J41" s="136">
        <v>-125</v>
      </c>
      <c r="K41" s="137">
        <v>-16.983695652173914</v>
      </c>
      <c r="L41" s="136">
        <v>827</v>
      </c>
      <c r="M41" s="136">
        <v>-62</v>
      </c>
      <c r="N41" s="137">
        <v>-6.9741282339707533</v>
      </c>
      <c r="O41" s="136">
        <v>416</v>
      </c>
      <c r="P41" s="137">
        <v>101.21654501216545</v>
      </c>
      <c r="Q41" s="136">
        <v>248</v>
      </c>
      <c r="R41" s="136">
        <v>4</v>
      </c>
      <c r="S41" s="137">
        <v>1.639344262295082</v>
      </c>
      <c r="T41" s="136">
        <v>-55</v>
      </c>
      <c r="U41" s="137">
        <v>-18.151815181518153</v>
      </c>
      <c r="V41" s="136">
        <v>1744</v>
      </c>
      <c r="W41" s="136">
        <v>-85</v>
      </c>
      <c r="X41" s="137">
        <v>-4.6473482777474029</v>
      </c>
      <c r="Y41" s="136">
        <v>1095</v>
      </c>
      <c r="Z41" s="137">
        <v>168.72110939907549</v>
      </c>
      <c r="AA41" s="136">
        <v>363</v>
      </c>
      <c r="AB41" s="136">
        <v>1</v>
      </c>
      <c r="AC41" s="137">
        <v>0.27624309392265195</v>
      </c>
      <c r="AD41" s="136">
        <v>-70</v>
      </c>
      <c r="AE41" s="137">
        <v>-16.166281755196305</v>
      </c>
    </row>
    <row r="42" spans="1:31" s="32" customFormat="1" ht="14.1" customHeight="1" x14ac:dyDescent="0.2">
      <c r="A42" s="135" t="s">
        <v>207</v>
      </c>
      <c r="B42" s="136">
        <v>265</v>
      </c>
      <c r="C42" s="136">
        <v>-16</v>
      </c>
      <c r="D42" s="137">
        <v>-5.6939501779359434</v>
      </c>
      <c r="E42" s="136">
        <v>-31</v>
      </c>
      <c r="F42" s="137">
        <v>-10.472972972972974</v>
      </c>
      <c r="G42" s="136">
        <v>127</v>
      </c>
      <c r="H42" s="136">
        <v>-15</v>
      </c>
      <c r="I42" s="137">
        <v>-10.56338028169014</v>
      </c>
      <c r="J42" s="136">
        <v>-27</v>
      </c>
      <c r="K42" s="137">
        <v>-17.532467532467532</v>
      </c>
      <c r="L42" s="136">
        <v>75</v>
      </c>
      <c r="M42" s="136">
        <v>-3</v>
      </c>
      <c r="N42" s="137">
        <v>-3.8461538461538463</v>
      </c>
      <c r="O42" s="136">
        <v>-3</v>
      </c>
      <c r="P42" s="137">
        <v>-3.8461538461538463</v>
      </c>
      <c r="Q42" s="136">
        <v>47</v>
      </c>
      <c r="R42" s="136">
        <v>-3</v>
      </c>
      <c r="S42" s="137">
        <v>-6</v>
      </c>
      <c r="T42" s="136">
        <v>-7</v>
      </c>
      <c r="U42" s="137">
        <v>-12.962962962962964</v>
      </c>
      <c r="V42" s="136">
        <v>190</v>
      </c>
      <c r="W42" s="136">
        <v>-13</v>
      </c>
      <c r="X42" s="137">
        <v>-6.4039408866995071</v>
      </c>
      <c r="Y42" s="136">
        <v>-28</v>
      </c>
      <c r="Z42" s="137">
        <v>-12.844036697247706</v>
      </c>
      <c r="AA42" s="136">
        <v>80</v>
      </c>
      <c r="AB42" s="136">
        <v>-12</v>
      </c>
      <c r="AC42" s="137">
        <v>-13.043478260869565</v>
      </c>
      <c r="AD42" s="136">
        <v>-20</v>
      </c>
      <c r="AE42" s="137">
        <v>-20</v>
      </c>
    </row>
    <row r="43" spans="1:31" s="32" customFormat="1" ht="14.1" customHeight="1" x14ac:dyDescent="0.2">
      <c r="A43" s="135" t="s">
        <v>208</v>
      </c>
      <c r="B43" s="136">
        <v>651</v>
      </c>
      <c r="C43" s="136">
        <v>-16</v>
      </c>
      <c r="D43" s="137">
        <v>-2.39880059970015</v>
      </c>
      <c r="E43" s="136">
        <v>-53</v>
      </c>
      <c r="F43" s="137">
        <v>-7.5284090909090908</v>
      </c>
      <c r="G43" s="136">
        <v>501</v>
      </c>
      <c r="H43" s="136">
        <v>-27</v>
      </c>
      <c r="I43" s="137">
        <v>-5.1136363636363633</v>
      </c>
      <c r="J43" s="136">
        <v>-52</v>
      </c>
      <c r="K43" s="137">
        <v>-9.4032549728752262</v>
      </c>
      <c r="L43" s="136">
        <v>206</v>
      </c>
      <c r="M43" s="136">
        <v>8</v>
      </c>
      <c r="N43" s="137">
        <v>4.0404040404040407</v>
      </c>
      <c r="O43" s="136">
        <v>-19</v>
      </c>
      <c r="P43" s="137">
        <v>-8.4444444444444446</v>
      </c>
      <c r="Q43" s="136">
        <v>151</v>
      </c>
      <c r="R43" s="136">
        <v>2</v>
      </c>
      <c r="S43" s="137">
        <v>1.3422818791946309</v>
      </c>
      <c r="T43" s="136">
        <v>-22</v>
      </c>
      <c r="U43" s="137">
        <v>-12.716763005780347</v>
      </c>
      <c r="V43" s="136">
        <v>445</v>
      </c>
      <c r="W43" s="136">
        <v>-24</v>
      </c>
      <c r="X43" s="137">
        <v>-5.1172707889125801</v>
      </c>
      <c r="Y43" s="136">
        <v>-34</v>
      </c>
      <c r="Z43" s="137">
        <v>-7.0981210855949897</v>
      </c>
      <c r="AA43" s="136">
        <v>350</v>
      </c>
      <c r="AB43" s="136">
        <v>-29</v>
      </c>
      <c r="AC43" s="137">
        <v>-7.6517150395778364</v>
      </c>
      <c r="AD43" s="136">
        <v>-30</v>
      </c>
      <c r="AE43" s="137">
        <v>-7.8947368421052628</v>
      </c>
    </row>
    <row r="44" spans="1:31" s="32" customFormat="1" ht="14.1" customHeight="1" x14ac:dyDescent="0.2">
      <c r="A44" s="135" t="s">
        <v>209</v>
      </c>
      <c r="B44" s="136">
        <v>852</v>
      </c>
      <c r="C44" s="136">
        <v>-20</v>
      </c>
      <c r="D44" s="137">
        <v>-2.2935779816513762</v>
      </c>
      <c r="E44" s="136">
        <v>-95</v>
      </c>
      <c r="F44" s="137">
        <v>-10.031678986272439</v>
      </c>
      <c r="G44" s="136">
        <v>647</v>
      </c>
      <c r="H44" s="136">
        <v>-6</v>
      </c>
      <c r="I44" s="137">
        <v>-0.91883614088820831</v>
      </c>
      <c r="J44" s="136">
        <v>-55</v>
      </c>
      <c r="K44" s="137">
        <v>-7.834757834757835</v>
      </c>
      <c r="L44" s="136">
        <v>462</v>
      </c>
      <c r="M44" s="136">
        <v>-5</v>
      </c>
      <c r="N44" s="137">
        <v>-1.0706638115631693</v>
      </c>
      <c r="O44" s="136">
        <v>-46</v>
      </c>
      <c r="P44" s="137">
        <v>-9.0551181102362204</v>
      </c>
      <c r="Q44" s="136">
        <v>359</v>
      </c>
      <c r="R44" s="136">
        <v>1</v>
      </c>
      <c r="S44" s="137">
        <v>0.27932960893854747</v>
      </c>
      <c r="T44" s="136">
        <v>-34</v>
      </c>
      <c r="U44" s="137">
        <v>-8.6513994910941481</v>
      </c>
      <c r="V44" s="136">
        <v>390</v>
      </c>
      <c r="W44" s="136">
        <v>-15</v>
      </c>
      <c r="X44" s="137">
        <v>-3.7037037037037037</v>
      </c>
      <c r="Y44" s="136">
        <v>-49</v>
      </c>
      <c r="Z44" s="137">
        <v>-11.161731207289295</v>
      </c>
      <c r="AA44" s="136">
        <v>288</v>
      </c>
      <c r="AB44" s="136">
        <v>-7</v>
      </c>
      <c r="AC44" s="137">
        <v>-2.3728813559322033</v>
      </c>
      <c r="AD44" s="136">
        <v>-21</v>
      </c>
      <c r="AE44" s="137">
        <v>-6.7961165048543686</v>
      </c>
    </row>
    <row r="45" spans="1:31" s="32" customFormat="1" ht="24" customHeight="1" x14ac:dyDescent="0.2">
      <c r="A45" s="135" t="s">
        <v>210</v>
      </c>
      <c r="B45" s="136">
        <v>815</v>
      </c>
      <c r="C45" s="136">
        <v>10</v>
      </c>
      <c r="D45" s="137">
        <v>1.2422360248447204</v>
      </c>
      <c r="E45" s="136">
        <v>15</v>
      </c>
      <c r="F45" s="137">
        <v>1.875</v>
      </c>
      <c r="G45" s="136">
        <v>566</v>
      </c>
      <c r="H45" s="136">
        <v>-5</v>
      </c>
      <c r="I45" s="137">
        <v>-0.87565674255691772</v>
      </c>
      <c r="J45" s="136">
        <v>5</v>
      </c>
      <c r="K45" s="137">
        <v>0.89126559714795006</v>
      </c>
      <c r="L45" s="136">
        <v>196</v>
      </c>
      <c r="M45" s="136">
        <v>8</v>
      </c>
      <c r="N45" s="137">
        <v>4.2553191489361701</v>
      </c>
      <c r="O45" s="136">
        <v>-10</v>
      </c>
      <c r="P45" s="137">
        <v>-4.8543689320388346</v>
      </c>
      <c r="Q45" s="136">
        <v>152</v>
      </c>
      <c r="R45" s="136">
        <v>5</v>
      </c>
      <c r="S45" s="137">
        <v>3.4013605442176869</v>
      </c>
      <c r="T45" s="136">
        <v>-9</v>
      </c>
      <c r="U45" s="137">
        <v>-5.5900621118012426</v>
      </c>
      <c r="V45" s="136">
        <v>619</v>
      </c>
      <c r="W45" s="136">
        <v>2</v>
      </c>
      <c r="X45" s="137">
        <v>0.32414910858995138</v>
      </c>
      <c r="Y45" s="136">
        <v>25</v>
      </c>
      <c r="Z45" s="137">
        <v>4.2087542087542085</v>
      </c>
      <c r="AA45" s="136">
        <v>414</v>
      </c>
      <c r="AB45" s="136">
        <v>-10</v>
      </c>
      <c r="AC45" s="137">
        <v>-2.358490566037736</v>
      </c>
      <c r="AD45" s="136">
        <v>14</v>
      </c>
      <c r="AE45" s="137">
        <v>3.5</v>
      </c>
    </row>
    <row r="46" spans="1:31" s="32" customFormat="1" ht="21.75" customHeight="1" x14ac:dyDescent="0.2">
      <c r="A46" s="135" t="s">
        <v>211</v>
      </c>
      <c r="B46" s="136">
        <v>252</v>
      </c>
      <c r="C46" s="136">
        <v>-8</v>
      </c>
      <c r="D46" s="137">
        <v>-3.0769230769230771</v>
      </c>
      <c r="E46" s="136">
        <v>20</v>
      </c>
      <c r="F46" s="137">
        <v>8.6206896551724146</v>
      </c>
      <c r="G46" s="136">
        <v>192</v>
      </c>
      <c r="H46" s="136">
        <v>-3</v>
      </c>
      <c r="I46" s="137">
        <v>-1.5384615384615385</v>
      </c>
      <c r="J46" s="136">
        <v>7</v>
      </c>
      <c r="K46" s="137">
        <v>3.7837837837837838</v>
      </c>
      <c r="L46" s="136">
        <v>129</v>
      </c>
      <c r="M46" s="136">
        <v>-3</v>
      </c>
      <c r="N46" s="137">
        <v>-2.2727272727272729</v>
      </c>
      <c r="O46" s="136">
        <v>18</v>
      </c>
      <c r="P46" s="137">
        <v>16.216216216216218</v>
      </c>
      <c r="Q46" s="136">
        <v>95</v>
      </c>
      <c r="R46" s="136">
        <v>-5</v>
      </c>
      <c r="S46" s="137">
        <v>-5</v>
      </c>
      <c r="T46" s="136">
        <v>4</v>
      </c>
      <c r="U46" s="137">
        <v>4.395604395604396</v>
      </c>
      <c r="V46" s="136">
        <v>123</v>
      </c>
      <c r="W46" s="136">
        <v>-5</v>
      </c>
      <c r="X46" s="137">
        <v>-3.90625</v>
      </c>
      <c r="Y46" s="136">
        <v>2</v>
      </c>
      <c r="Z46" s="137">
        <v>1.6528925619834711</v>
      </c>
      <c r="AA46" s="136">
        <v>97</v>
      </c>
      <c r="AB46" s="136">
        <v>2</v>
      </c>
      <c r="AC46" s="137">
        <v>2.1052631578947367</v>
      </c>
      <c r="AD46" s="136">
        <v>3</v>
      </c>
      <c r="AE46" s="137">
        <v>3.1914893617021276</v>
      </c>
    </row>
    <row r="47" spans="1:31" s="32" customFormat="1" ht="24.75" customHeight="1" x14ac:dyDescent="0.2">
      <c r="A47" s="135" t="s">
        <v>212</v>
      </c>
      <c r="B47" s="136">
        <v>150</v>
      </c>
      <c r="C47" s="136">
        <v>6</v>
      </c>
      <c r="D47" s="137">
        <v>4.166666666666667</v>
      </c>
      <c r="E47" s="136">
        <v>-15</v>
      </c>
      <c r="F47" s="137">
        <v>-9.0909090909090917</v>
      </c>
      <c r="G47" s="136">
        <v>103</v>
      </c>
      <c r="H47" s="136">
        <v>1</v>
      </c>
      <c r="I47" s="137">
        <v>0.98039215686274506</v>
      </c>
      <c r="J47" s="136">
        <v>-11</v>
      </c>
      <c r="K47" s="137">
        <v>-9.6491228070175445</v>
      </c>
      <c r="L47" s="136">
        <v>75</v>
      </c>
      <c r="M47" s="136">
        <v>-2</v>
      </c>
      <c r="N47" s="137">
        <v>-2.5974025974025974</v>
      </c>
      <c r="O47" s="136">
        <v>-3</v>
      </c>
      <c r="P47" s="137">
        <v>-3.8461538461538463</v>
      </c>
      <c r="Q47" s="136">
        <v>56</v>
      </c>
      <c r="R47" s="136">
        <v>-3</v>
      </c>
      <c r="S47" s="137">
        <v>-5.0847457627118642</v>
      </c>
      <c r="T47" s="136">
        <v>0</v>
      </c>
      <c r="U47" s="137">
        <v>0</v>
      </c>
      <c r="V47" s="136">
        <v>75</v>
      </c>
      <c r="W47" s="136">
        <v>8</v>
      </c>
      <c r="X47" s="137">
        <v>11.940298507462687</v>
      </c>
      <c r="Y47" s="136">
        <v>-12</v>
      </c>
      <c r="Z47" s="137">
        <v>-13.793103448275861</v>
      </c>
      <c r="AA47" s="136">
        <v>47</v>
      </c>
      <c r="AB47" s="136">
        <v>4</v>
      </c>
      <c r="AC47" s="137">
        <v>9.3023255813953494</v>
      </c>
      <c r="AD47" s="136">
        <v>-11</v>
      </c>
      <c r="AE47" s="137">
        <v>-18.96551724137931</v>
      </c>
    </row>
    <row r="48" spans="1:31" s="32" customFormat="1" ht="14.1" customHeight="1" x14ac:dyDescent="0.2">
      <c r="A48" s="135" t="s">
        <v>213</v>
      </c>
      <c r="B48" s="136">
        <v>51</v>
      </c>
      <c r="C48" s="136">
        <v>1</v>
      </c>
      <c r="D48" s="137">
        <v>2</v>
      </c>
      <c r="E48" s="136">
        <v>-3</v>
      </c>
      <c r="F48" s="137">
        <v>-5.5555555555555554</v>
      </c>
      <c r="G48" s="136">
        <v>44</v>
      </c>
      <c r="H48" s="136">
        <v>4</v>
      </c>
      <c r="I48" s="137">
        <v>10</v>
      </c>
      <c r="J48" s="136">
        <v>4</v>
      </c>
      <c r="K48" s="137">
        <v>10</v>
      </c>
      <c r="L48" s="136">
        <v>18</v>
      </c>
      <c r="M48" s="136">
        <v>1</v>
      </c>
      <c r="N48" s="137">
        <v>5.882352941176471</v>
      </c>
      <c r="O48" s="136">
        <v>-1</v>
      </c>
      <c r="P48" s="137">
        <v>-5.2631578947368425</v>
      </c>
      <c r="Q48" s="136">
        <v>15</v>
      </c>
      <c r="R48" s="136">
        <v>2</v>
      </c>
      <c r="S48" s="137">
        <v>15.384615384615385</v>
      </c>
      <c r="T48" s="136">
        <v>-2</v>
      </c>
      <c r="U48" s="137">
        <v>-11.764705882352942</v>
      </c>
      <c r="V48" s="136">
        <v>33</v>
      </c>
      <c r="W48" s="136">
        <v>0</v>
      </c>
      <c r="X48" s="137">
        <v>0</v>
      </c>
      <c r="Y48" s="136">
        <v>-2</v>
      </c>
      <c r="Z48" s="137">
        <v>-5.7142857142857144</v>
      </c>
      <c r="AA48" s="136">
        <v>29</v>
      </c>
      <c r="AB48" s="136">
        <v>2</v>
      </c>
      <c r="AC48" s="137">
        <v>7.4074074074074074</v>
      </c>
      <c r="AD48" s="136">
        <v>6</v>
      </c>
      <c r="AE48" s="137">
        <v>26.086956521739129</v>
      </c>
    </row>
    <row r="49" spans="1:31" s="32" customFormat="1" ht="24.75" customHeight="1" x14ac:dyDescent="0.2">
      <c r="A49" s="135" t="s">
        <v>214</v>
      </c>
      <c r="B49" s="136">
        <v>2147</v>
      </c>
      <c r="C49" s="136">
        <v>177</v>
      </c>
      <c r="D49" s="137">
        <v>8.9847715736040605</v>
      </c>
      <c r="E49" s="136">
        <v>-154</v>
      </c>
      <c r="F49" s="137">
        <v>-6.6927422859626251</v>
      </c>
      <c r="G49" s="136">
        <v>1536</v>
      </c>
      <c r="H49" s="136">
        <v>148</v>
      </c>
      <c r="I49" s="137">
        <v>10.662824207492795</v>
      </c>
      <c r="J49" s="136">
        <v>-151</v>
      </c>
      <c r="K49" s="137">
        <v>-8.9508002371072912</v>
      </c>
      <c r="L49" s="136">
        <v>805</v>
      </c>
      <c r="M49" s="136">
        <v>50</v>
      </c>
      <c r="N49" s="137">
        <v>6.6225165562913908</v>
      </c>
      <c r="O49" s="136">
        <v>-74</v>
      </c>
      <c r="P49" s="137">
        <v>-8.4186575654152449</v>
      </c>
      <c r="Q49" s="136">
        <v>563</v>
      </c>
      <c r="R49" s="136">
        <v>41</v>
      </c>
      <c r="S49" s="137">
        <v>7.8544061302681989</v>
      </c>
      <c r="T49" s="136">
        <v>-82</v>
      </c>
      <c r="U49" s="137">
        <v>-12.713178294573643</v>
      </c>
      <c r="V49" s="136">
        <v>1342</v>
      </c>
      <c r="W49" s="136">
        <v>127</v>
      </c>
      <c r="X49" s="137">
        <v>10.452674897119342</v>
      </c>
      <c r="Y49" s="136">
        <v>-80</v>
      </c>
      <c r="Z49" s="137">
        <v>-5.6258790436005626</v>
      </c>
      <c r="AA49" s="136">
        <v>973</v>
      </c>
      <c r="AB49" s="136">
        <v>107</v>
      </c>
      <c r="AC49" s="137">
        <v>12.355658198614318</v>
      </c>
      <c r="AD49" s="136">
        <v>-69</v>
      </c>
      <c r="AE49" s="137">
        <v>-6.6218809980806146</v>
      </c>
    </row>
    <row r="50" spans="1:31" s="32" customFormat="1" ht="21" customHeight="1" x14ac:dyDescent="0.2">
      <c r="A50" s="135" t="s">
        <v>215</v>
      </c>
      <c r="B50" s="136">
        <v>25</v>
      </c>
      <c r="C50" s="136">
        <v>-2</v>
      </c>
      <c r="D50" s="137">
        <v>-7.4074074074074074</v>
      </c>
      <c r="E50" s="136">
        <v>-6</v>
      </c>
      <c r="F50" s="137">
        <v>-19.35483870967742</v>
      </c>
      <c r="G50" s="136">
        <v>17</v>
      </c>
      <c r="H50" s="136">
        <v>-1</v>
      </c>
      <c r="I50" s="137">
        <v>-5.5555555555555554</v>
      </c>
      <c r="J50" s="136">
        <v>-2</v>
      </c>
      <c r="K50" s="137">
        <v>-10.526315789473685</v>
      </c>
      <c r="L50" s="136">
        <v>6</v>
      </c>
      <c r="M50" s="136">
        <v>0</v>
      </c>
      <c r="N50" s="137">
        <v>0</v>
      </c>
      <c r="O50" s="136">
        <v>-2</v>
      </c>
      <c r="P50" s="137">
        <v>-25</v>
      </c>
      <c r="Q50" s="136">
        <v>5</v>
      </c>
      <c r="R50" s="136">
        <v>0</v>
      </c>
      <c r="S50" s="137">
        <v>0</v>
      </c>
      <c r="T50" s="136">
        <v>0</v>
      </c>
      <c r="U50" s="137">
        <v>0</v>
      </c>
      <c r="V50" s="136">
        <v>19</v>
      </c>
      <c r="W50" s="136">
        <v>-2</v>
      </c>
      <c r="X50" s="137">
        <v>-9.5238095238095237</v>
      </c>
      <c r="Y50" s="136">
        <v>-4</v>
      </c>
      <c r="Z50" s="137">
        <v>-17.391304347826086</v>
      </c>
      <c r="AA50" s="136">
        <v>12</v>
      </c>
      <c r="AB50" s="136">
        <v>-1</v>
      </c>
      <c r="AC50" s="137">
        <v>-7.6923076923076925</v>
      </c>
      <c r="AD50" s="136">
        <v>-2</v>
      </c>
      <c r="AE50" s="137">
        <v>-14.285714285714286</v>
      </c>
    </row>
    <row r="51" spans="1:31" s="32" customFormat="1" ht="14.25" customHeight="1" x14ac:dyDescent="0.2">
      <c r="A51" s="132" t="s">
        <v>216</v>
      </c>
      <c r="B51" s="133">
        <v>26550</v>
      </c>
      <c r="C51" s="133">
        <v>-378</v>
      </c>
      <c r="D51" s="134">
        <v>-1.4037433155080214</v>
      </c>
      <c r="E51" s="133">
        <v>-1319</v>
      </c>
      <c r="F51" s="134">
        <v>-4.7328572966378415</v>
      </c>
      <c r="G51" s="133">
        <v>20765</v>
      </c>
      <c r="H51" s="133">
        <v>-351</v>
      </c>
      <c r="I51" s="134">
        <v>-1.6622466376207614</v>
      </c>
      <c r="J51" s="133">
        <v>-1754</v>
      </c>
      <c r="K51" s="134">
        <v>-7.7889781961898841</v>
      </c>
      <c r="L51" s="133">
        <v>4723</v>
      </c>
      <c r="M51" s="133">
        <v>45</v>
      </c>
      <c r="N51" s="134">
        <v>0.96194955109020952</v>
      </c>
      <c r="O51" s="133">
        <v>-168</v>
      </c>
      <c r="P51" s="134">
        <v>-3.4348803925577593</v>
      </c>
      <c r="Q51" s="133">
        <v>3766</v>
      </c>
      <c r="R51" s="133">
        <v>41</v>
      </c>
      <c r="S51" s="134">
        <v>1.1006711409395973</v>
      </c>
      <c r="T51" s="133">
        <v>-206</v>
      </c>
      <c r="U51" s="134">
        <v>-5.1863041289023162</v>
      </c>
      <c r="V51" s="133">
        <v>21827</v>
      </c>
      <c r="W51" s="133">
        <v>-423</v>
      </c>
      <c r="X51" s="134">
        <v>-1.901123595505618</v>
      </c>
      <c r="Y51" s="133">
        <v>-1151</v>
      </c>
      <c r="Z51" s="134">
        <v>-5.0091391766037079</v>
      </c>
      <c r="AA51" s="133">
        <v>16999</v>
      </c>
      <c r="AB51" s="133">
        <v>-392</v>
      </c>
      <c r="AC51" s="134">
        <v>-2.2540394456902995</v>
      </c>
      <c r="AD51" s="133">
        <v>-1548</v>
      </c>
      <c r="AE51" s="134">
        <v>-8.3463632932549743</v>
      </c>
    </row>
    <row r="52" spans="1:31" s="32" customFormat="1" ht="12" customHeight="1" x14ac:dyDescent="0.2">
      <c r="A52" s="135" t="s">
        <v>217</v>
      </c>
      <c r="B52" s="136">
        <v>10545</v>
      </c>
      <c r="C52" s="136">
        <v>-193</v>
      </c>
      <c r="D52" s="137">
        <v>-1.7973551871856956</v>
      </c>
      <c r="E52" s="136">
        <v>-741</v>
      </c>
      <c r="F52" s="137">
        <v>-6.5656565656565657</v>
      </c>
      <c r="G52" s="136">
        <v>8367</v>
      </c>
      <c r="H52" s="136">
        <v>-193</v>
      </c>
      <c r="I52" s="137">
        <v>-2.2546728971962615</v>
      </c>
      <c r="J52" s="136">
        <v>-891</v>
      </c>
      <c r="K52" s="137">
        <v>-9.6241088788075171</v>
      </c>
      <c r="L52" s="136">
        <v>2104</v>
      </c>
      <c r="M52" s="136">
        <v>48</v>
      </c>
      <c r="N52" s="137">
        <v>2.3346303501945527</v>
      </c>
      <c r="O52" s="136">
        <v>-64</v>
      </c>
      <c r="P52" s="137">
        <v>-2.9520295202952029</v>
      </c>
      <c r="Q52" s="136">
        <v>1684</v>
      </c>
      <c r="R52" s="136">
        <v>36</v>
      </c>
      <c r="S52" s="137">
        <v>2.1844660194174756</v>
      </c>
      <c r="T52" s="136">
        <v>-84</v>
      </c>
      <c r="U52" s="137">
        <v>-4.751131221719457</v>
      </c>
      <c r="V52" s="136">
        <v>8441</v>
      </c>
      <c r="W52" s="136">
        <v>-241</v>
      </c>
      <c r="X52" s="137">
        <v>-2.7758580972126237</v>
      </c>
      <c r="Y52" s="136">
        <v>-677</v>
      </c>
      <c r="Z52" s="137">
        <v>-7.4248738758499675</v>
      </c>
      <c r="AA52" s="136">
        <v>6683</v>
      </c>
      <c r="AB52" s="136">
        <v>-229</v>
      </c>
      <c r="AC52" s="137">
        <v>-3.3130787037037037</v>
      </c>
      <c r="AD52" s="136">
        <v>-807</v>
      </c>
      <c r="AE52" s="137">
        <v>-10.774365821094793</v>
      </c>
    </row>
    <row r="53" spans="1:31" s="32" customFormat="1" ht="12" customHeight="1" x14ac:dyDescent="0.2">
      <c r="A53" s="135" t="s">
        <v>218</v>
      </c>
      <c r="B53" s="136">
        <v>1110</v>
      </c>
      <c r="C53" s="136">
        <v>-6</v>
      </c>
      <c r="D53" s="137">
        <v>-0.5376344086021505</v>
      </c>
      <c r="E53" s="136">
        <v>-119</v>
      </c>
      <c r="F53" s="137">
        <v>-9.6826688364524003</v>
      </c>
      <c r="G53" s="136">
        <v>840</v>
      </c>
      <c r="H53" s="136">
        <v>-19</v>
      </c>
      <c r="I53" s="137">
        <v>-2.2118742724097786</v>
      </c>
      <c r="J53" s="136">
        <v>-107</v>
      </c>
      <c r="K53" s="137">
        <v>-11.29883843717001</v>
      </c>
      <c r="L53" s="136">
        <v>205</v>
      </c>
      <c r="M53" s="136">
        <v>4</v>
      </c>
      <c r="N53" s="137">
        <v>1.9900497512437811</v>
      </c>
      <c r="O53" s="136">
        <v>-13</v>
      </c>
      <c r="P53" s="137">
        <v>-5.9633027522935782</v>
      </c>
      <c r="Q53" s="136">
        <v>165</v>
      </c>
      <c r="R53" s="136">
        <v>2</v>
      </c>
      <c r="S53" s="137">
        <v>1.2269938650306749</v>
      </c>
      <c r="T53" s="136">
        <v>-13</v>
      </c>
      <c r="U53" s="137">
        <v>-7.3033707865168536</v>
      </c>
      <c r="V53" s="136">
        <v>905</v>
      </c>
      <c r="W53" s="136">
        <v>-10</v>
      </c>
      <c r="X53" s="137">
        <v>-1.0928961748633881</v>
      </c>
      <c r="Y53" s="136">
        <v>-106</v>
      </c>
      <c r="Z53" s="137">
        <v>-10.484668644906034</v>
      </c>
      <c r="AA53" s="136">
        <v>675</v>
      </c>
      <c r="AB53" s="136">
        <v>-21</v>
      </c>
      <c r="AC53" s="137">
        <v>-3.0172413793103448</v>
      </c>
      <c r="AD53" s="136">
        <v>-94</v>
      </c>
      <c r="AE53" s="137">
        <v>-12.223667100130038</v>
      </c>
    </row>
    <row r="54" spans="1:31" s="32" customFormat="1" ht="12" customHeight="1" x14ac:dyDescent="0.2">
      <c r="A54" s="135" t="s">
        <v>219</v>
      </c>
      <c r="B54" s="136">
        <v>14895</v>
      </c>
      <c r="C54" s="136">
        <v>-179</v>
      </c>
      <c r="D54" s="137">
        <v>-1.1874751227278759</v>
      </c>
      <c r="E54" s="136">
        <v>-459</v>
      </c>
      <c r="F54" s="137">
        <v>-2.9894490035169987</v>
      </c>
      <c r="G54" s="136">
        <v>11558</v>
      </c>
      <c r="H54" s="136">
        <v>-139</v>
      </c>
      <c r="I54" s="137">
        <v>-1.1883388903137557</v>
      </c>
      <c r="J54" s="136">
        <v>-756</v>
      </c>
      <c r="K54" s="137">
        <v>-6.1393535812895887</v>
      </c>
      <c r="L54" s="136">
        <v>2414</v>
      </c>
      <c r="M54" s="136">
        <v>-7</v>
      </c>
      <c r="N54" s="137">
        <v>-0.28913672036348614</v>
      </c>
      <c r="O54" s="136">
        <v>-91</v>
      </c>
      <c r="P54" s="137">
        <v>-3.6327345309381238</v>
      </c>
      <c r="Q54" s="136">
        <v>1917</v>
      </c>
      <c r="R54" s="136">
        <v>3</v>
      </c>
      <c r="S54" s="137">
        <v>0.15673981191222572</v>
      </c>
      <c r="T54" s="136">
        <v>-109</v>
      </c>
      <c r="U54" s="137">
        <v>-5.3800592300098717</v>
      </c>
      <c r="V54" s="136">
        <v>12481</v>
      </c>
      <c r="W54" s="136">
        <v>-172</v>
      </c>
      <c r="X54" s="137">
        <v>-1.3593614162649175</v>
      </c>
      <c r="Y54" s="136">
        <v>-368</v>
      </c>
      <c r="Z54" s="137">
        <v>-2.86403611175967</v>
      </c>
      <c r="AA54" s="136">
        <v>9641</v>
      </c>
      <c r="AB54" s="136">
        <v>-142</v>
      </c>
      <c r="AC54" s="137">
        <v>-1.4514974956557294</v>
      </c>
      <c r="AD54" s="136">
        <v>-647</v>
      </c>
      <c r="AE54" s="137">
        <v>-6.2888802488335926</v>
      </c>
    </row>
    <row r="55" spans="1:31" s="32" customFormat="1" ht="14.25" customHeight="1" x14ac:dyDescent="0.2">
      <c r="A55" s="132" t="s">
        <v>88</v>
      </c>
      <c r="B55" s="133">
        <v>332736</v>
      </c>
      <c r="C55" s="133">
        <v>6524</v>
      </c>
      <c r="D55" s="134">
        <v>1.9999264282123281</v>
      </c>
      <c r="E55" s="133">
        <v>-6824</v>
      </c>
      <c r="F55" s="134">
        <v>-2.0096595594298505</v>
      </c>
      <c r="G55" s="133">
        <v>230458</v>
      </c>
      <c r="H55" s="133">
        <v>4194</v>
      </c>
      <c r="I55" s="134">
        <v>1.8535869603648836</v>
      </c>
      <c r="J55" s="133">
        <v>-12517</v>
      </c>
      <c r="K55" s="134">
        <v>-5.15155880234592</v>
      </c>
      <c r="L55" s="133">
        <v>211663</v>
      </c>
      <c r="M55" s="133">
        <v>4399</v>
      </c>
      <c r="N55" s="134">
        <v>2.1224139262004016</v>
      </c>
      <c r="O55" s="133">
        <v>-3801</v>
      </c>
      <c r="P55" s="134">
        <v>-1.7640998032153863</v>
      </c>
      <c r="Q55" s="133">
        <v>146075</v>
      </c>
      <c r="R55" s="133">
        <v>2932</v>
      </c>
      <c r="S55" s="134">
        <v>2.0483013490006496</v>
      </c>
      <c r="T55" s="133">
        <v>-8112</v>
      </c>
      <c r="U55" s="134">
        <v>-5.2611439356106544</v>
      </c>
      <c r="V55" s="133">
        <v>121073</v>
      </c>
      <c r="W55" s="133">
        <v>2125</v>
      </c>
      <c r="X55" s="134">
        <v>1.7864949389649258</v>
      </c>
      <c r="Y55" s="133">
        <v>-3023</v>
      </c>
      <c r="Z55" s="134">
        <v>-2.4360172769468798</v>
      </c>
      <c r="AA55" s="133">
        <v>84383</v>
      </c>
      <c r="AB55" s="133">
        <v>1262</v>
      </c>
      <c r="AC55" s="134">
        <v>1.518268548260969</v>
      </c>
      <c r="AD55" s="133">
        <v>-4405</v>
      </c>
      <c r="AE55" s="134">
        <v>-4.9612560255890434</v>
      </c>
    </row>
    <row r="56" spans="1:31" s="32" customFormat="1" ht="26.25" customHeight="1" x14ac:dyDescent="0.2">
      <c r="A56" s="138" t="s">
        <v>220</v>
      </c>
      <c r="B56" s="136">
        <v>4253</v>
      </c>
      <c r="C56" s="136">
        <v>3</v>
      </c>
      <c r="D56" s="137">
        <v>7.0588235294117646E-2</v>
      </c>
      <c r="E56" s="136">
        <v>-233</v>
      </c>
      <c r="F56" s="137">
        <v>-5.1939366919304506</v>
      </c>
      <c r="G56" s="136">
        <v>3362</v>
      </c>
      <c r="H56" s="136">
        <v>-17</v>
      </c>
      <c r="I56" s="137">
        <v>-0.50310742823320509</v>
      </c>
      <c r="J56" s="136">
        <v>-251</v>
      </c>
      <c r="K56" s="137">
        <v>-6.9471353445889843</v>
      </c>
      <c r="L56" s="136">
        <v>1371</v>
      </c>
      <c r="M56" s="136">
        <v>46</v>
      </c>
      <c r="N56" s="137">
        <v>3.4716981132075473</v>
      </c>
      <c r="O56" s="136">
        <v>-34</v>
      </c>
      <c r="P56" s="137">
        <v>-2.419928825622776</v>
      </c>
      <c r="Q56" s="136">
        <v>1105</v>
      </c>
      <c r="R56" s="136">
        <v>21</v>
      </c>
      <c r="S56" s="137">
        <v>1.9372693726937269</v>
      </c>
      <c r="T56" s="136">
        <v>-29</v>
      </c>
      <c r="U56" s="137">
        <v>-2.5573192239858908</v>
      </c>
      <c r="V56" s="136">
        <v>2882</v>
      </c>
      <c r="W56" s="136">
        <v>-43</v>
      </c>
      <c r="X56" s="137">
        <v>-1.4700854700854702</v>
      </c>
      <c r="Y56" s="136">
        <v>-199</v>
      </c>
      <c r="Z56" s="137">
        <v>-6.4589419019798768</v>
      </c>
      <c r="AA56" s="136">
        <v>2257</v>
      </c>
      <c r="AB56" s="136">
        <v>-38</v>
      </c>
      <c r="AC56" s="137">
        <v>-1.6557734204793029</v>
      </c>
      <c r="AD56" s="136">
        <v>-222</v>
      </c>
      <c r="AE56" s="137">
        <v>-8.9552238805970141</v>
      </c>
    </row>
    <row r="57" spans="1:31" ht="35.25" customHeight="1" x14ac:dyDescent="0.2">
      <c r="A57" s="138" t="s">
        <v>221</v>
      </c>
      <c r="B57" s="136">
        <v>13119</v>
      </c>
      <c r="C57" s="136">
        <v>150</v>
      </c>
      <c r="D57" s="137">
        <v>1.1566042100393246</v>
      </c>
      <c r="E57" s="136">
        <v>-79</v>
      </c>
      <c r="F57" s="137">
        <v>-0.59857554174874983</v>
      </c>
      <c r="G57" s="136">
        <v>10274</v>
      </c>
      <c r="H57" s="136">
        <v>143</v>
      </c>
      <c r="I57" s="137">
        <v>1.4115092290988056</v>
      </c>
      <c r="J57" s="136">
        <v>-137</v>
      </c>
      <c r="K57" s="137">
        <v>-1.3159158582268755</v>
      </c>
      <c r="L57" s="136">
        <v>6822</v>
      </c>
      <c r="M57" s="136">
        <v>106</v>
      </c>
      <c r="N57" s="137">
        <v>1.5783204288266826</v>
      </c>
      <c r="O57" s="136">
        <v>-75</v>
      </c>
      <c r="P57" s="137">
        <v>-1.0874293170943889</v>
      </c>
      <c r="Q57" s="136">
        <v>5387</v>
      </c>
      <c r="R57" s="136">
        <v>77</v>
      </c>
      <c r="S57" s="137">
        <v>1.4500941619585688</v>
      </c>
      <c r="T57" s="136">
        <v>-82</v>
      </c>
      <c r="U57" s="137">
        <v>-1.4993600292558054</v>
      </c>
      <c r="V57" s="136">
        <v>6297</v>
      </c>
      <c r="W57" s="136">
        <v>44</v>
      </c>
      <c r="X57" s="137">
        <v>0.70366224212378059</v>
      </c>
      <c r="Y57" s="136">
        <v>-4</v>
      </c>
      <c r="Z57" s="137">
        <v>-6.3481986986192673E-2</v>
      </c>
      <c r="AA57" s="136">
        <v>4887</v>
      </c>
      <c r="AB57" s="136">
        <v>66</v>
      </c>
      <c r="AC57" s="137">
        <v>1.3690105787181084</v>
      </c>
      <c r="AD57" s="136">
        <v>-55</v>
      </c>
      <c r="AE57" s="137">
        <v>-1.1129097531363821</v>
      </c>
    </row>
    <row r="58" spans="1:31" s="85" customFormat="1" ht="27" customHeight="1" x14ac:dyDescent="0.2">
      <c r="A58" s="138" t="s">
        <v>222</v>
      </c>
      <c r="B58" s="136">
        <v>33058</v>
      </c>
      <c r="C58" s="136">
        <v>1418</v>
      </c>
      <c r="D58" s="137">
        <v>4.4816687737041718</v>
      </c>
      <c r="E58" s="136">
        <v>-1557</v>
      </c>
      <c r="F58" s="137">
        <v>-4.4980499783330927</v>
      </c>
      <c r="G58" s="136">
        <v>25454</v>
      </c>
      <c r="H58" s="136">
        <v>999</v>
      </c>
      <c r="I58" s="137">
        <v>4.0850541811490491</v>
      </c>
      <c r="J58" s="136">
        <v>-1748</v>
      </c>
      <c r="K58" s="137">
        <v>-6.425998088375855</v>
      </c>
      <c r="L58" s="136">
        <v>22808</v>
      </c>
      <c r="M58" s="136">
        <v>996</v>
      </c>
      <c r="N58" s="137">
        <v>4.5662937832385841</v>
      </c>
      <c r="O58" s="136">
        <v>-956</v>
      </c>
      <c r="P58" s="137">
        <v>-4.0228917690624471</v>
      </c>
      <c r="Q58" s="136">
        <v>17622</v>
      </c>
      <c r="R58" s="136">
        <v>685</v>
      </c>
      <c r="S58" s="137">
        <v>4.0443998346814665</v>
      </c>
      <c r="T58" s="136">
        <v>-1105</v>
      </c>
      <c r="U58" s="137">
        <v>-5.9005713675441873</v>
      </c>
      <c r="V58" s="136">
        <v>10250</v>
      </c>
      <c r="W58" s="136">
        <v>422</v>
      </c>
      <c r="X58" s="137">
        <v>4.2938542938542943</v>
      </c>
      <c r="Y58" s="136">
        <v>-601</v>
      </c>
      <c r="Z58" s="137">
        <v>-5.5386600313335173</v>
      </c>
      <c r="AA58" s="136">
        <v>7832</v>
      </c>
      <c r="AB58" s="136">
        <v>314</v>
      </c>
      <c r="AC58" s="137">
        <v>4.176642724128758</v>
      </c>
      <c r="AD58" s="136">
        <v>-643</v>
      </c>
      <c r="AE58" s="137">
        <v>-7.5870206489675516</v>
      </c>
    </row>
    <row r="59" spans="1:31" s="85" customFormat="1" ht="13.5" customHeight="1" x14ac:dyDescent="0.2">
      <c r="A59" s="138" t="s">
        <v>223</v>
      </c>
      <c r="B59" s="136">
        <v>7517</v>
      </c>
      <c r="C59" s="136">
        <v>86</v>
      </c>
      <c r="D59" s="137">
        <v>1.1573139550531557</v>
      </c>
      <c r="E59" s="136">
        <v>-313</v>
      </c>
      <c r="F59" s="137">
        <v>-3.9974457215836527</v>
      </c>
      <c r="G59" s="136">
        <v>5318</v>
      </c>
      <c r="H59" s="136">
        <v>105</v>
      </c>
      <c r="I59" s="137">
        <v>2.0141952810281989</v>
      </c>
      <c r="J59" s="136">
        <v>-443</v>
      </c>
      <c r="K59" s="137">
        <v>-7.6896372157611523</v>
      </c>
      <c r="L59" s="136">
        <v>1607</v>
      </c>
      <c r="M59" s="136">
        <v>33</v>
      </c>
      <c r="N59" s="137">
        <v>2.0965692503176618</v>
      </c>
      <c r="O59" s="136">
        <v>-13</v>
      </c>
      <c r="P59" s="137">
        <v>-0.80246913580246915</v>
      </c>
      <c r="Q59" s="136">
        <v>1097</v>
      </c>
      <c r="R59" s="136">
        <v>25</v>
      </c>
      <c r="S59" s="137">
        <v>2.3320895522388061</v>
      </c>
      <c r="T59" s="136">
        <v>-70</v>
      </c>
      <c r="U59" s="137">
        <v>-5.9982862039417313</v>
      </c>
      <c r="V59" s="136">
        <v>5910</v>
      </c>
      <c r="W59" s="136">
        <v>53</v>
      </c>
      <c r="X59" s="137">
        <v>0.90490011951511018</v>
      </c>
      <c r="Y59" s="136">
        <v>-300</v>
      </c>
      <c r="Z59" s="137">
        <v>-4.8309178743961354</v>
      </c>
      <c r="AA59" s="136">
        <v>4221</v>
      </c>
      <c r="AB59" s="136">
        <v>80</v>
      </c>
      <c r="AC59" s="137">
        <v>1.9319005071238831</v>
      </c>
      <c r="AD59" s="136">
        <v>-373</v>
      </c>
      <c r="AE59" s="137">
        <v>-8.1192860252503269</v>
      </c>
    </row>
    <row r="60" spans="1:31" s="85" customFormat="1" ht="24" customHeight="1" x14ac:dyDescent="0.2">
      <c r="A60" s="138" t="s">
        <v>224</v>
      </c>
      <c r="B60" s="136">
        <v>839</v>
      </c>
      <c r="C60" s="136">
        <v>-51</v>
      </c>
      <c r="D60" s="137">
        <v>-5.7303370786516856</v>
      </c>
      <c r="E60" s="136">
        <v>-218</v>
      </c>
      <c r="F60" s="137">
        <v>-20.624408703878903</v>
      </c>
      <c r="G60" s="136">
        <v>636</v>
      </c>
      <c r="H60" s="136">
        <v>-40</v>
      </c>
      <c r="I60" s="137">
        <v>-5.9171597633136095</v>
      </c>
      <c r="J60" s="136">
        <v>-162</v>
      </c>
      <c r="K60" s="137">
        <v>-20.300751879699249</v>
      </c>
      <c r="L60" s="136">
        <v>504</v>
      </c>
      <c r="M60" s="136">
        <v>-20</v>
      </c>
      <c r="N60" s="137">
        <v>-3.8167938931297711</v>
      </c>
      <c r="O60" s="136">
        <v>-107</v>
      </c>
      <c r="P60" s="137">
        <v>-17.51227495908347</v>
      </c>
      <c r="Q60" s="136">
        <v>386</v>
      </c>
      <c r="R60" s="136">
        <v>-24</v>
      </c>
      <c r="S60" s="137">
        <v>-5.8536585365853657</v>
      </c>
      <c r="T60" s="136">
        <v>-90</v>
      </c>
      <c r="U60" s="137">
        <v>-18.907563025210084</v>
      </c>
      <c r="V60" s="136">
        <v>335</v>
      </c>
      <c r="W60" s="136">
        <v>-31</v>
      </c>
      <c r="X60" s="137">
        <v>-8.4699453551912569</v>
      </c>
      <c r="Y60" s="136">
        <v>-111</v>
      </c>
      <c r="Z60" s="137">
        <v>-24.887892376681613</v>
      </c>
      <c r="AA60" s="136">
        <v>250</v>
      </c>
      <c r="AB60" s="136">
        <v>-16</v>
      </c>
      <c r="AC60" s="137">
        <v>-6.0150375939849621</v>
      </c>
      <c r="AD60" s="136">
        <v>-72</v>
      </c>
      <c r="AE60" s="137">
        <v>-22.36024844720497</v>
      </c>
    </row>
    <row r="61" spans="1:31" ht="13.5" customHeight="1" x14ac:dyDescent="0.2">
      <c r="A61" s="138" t="s">
        <v>225</v>
      </c>
      <c r="B61" s="136">
        <v>695</v>
      </c>
      <c r="C61" s="136">
        <v>49</v>
      </c>
      <c r="D61" s="137">
        <v>7.5851393188854486</v>
      </c>
      <c r="E61" s="136">
        <v>-89</v>
      </c>
      <c r="F61" s="137">
        <v>-11.352040816326531</v>
      </c>
      <c r="G61" s="136">
        <v>304</v>
      </c>
      <c r="H61" s="136">
        <v>5</v>
      </c>
      <c r="I61" s="137">
        <v>1.6722408026755853</v>
      </c>
      <c r="J61" s="136">
        <v>-10</v>
      </c>
      <c r="K61" s="137">
        <v>-3.1847133757961785</v>
      </c>
      <c r="L61" s="136">
        <v>396</v>
      </c>
      <c r="M61" s="136">
        <v>29</v>
      </c>
      <c r="N61" s="137">
        <v>7.9019073569482288</v>
      </c>
      <c r="O61" s="136">
        <v>-51</v>
      </c>
      <c r="P61" s="137">
        <v>-11.409395973154362</v>
      </c>
      <c r="Q61" s="136">
        <v>159</v>
      </c>
      <c r="R61" s="136">
        <v>4</v>
      </c>
      <c r="S61" s="137">
        <v>2.5806451612903225</v>
      </c>
      <c r="T61" s="136">
        <v>-2</v>
      </c>
      <c r="U61" s="137">
        <v>-1.2422360248447204</v>
      </c>
      <c r="V61" s="136">
        <v>299</v>
      </c>
      <c r="W61" s="136">
        <v>20</v>
      </c>
      <c r="X61" s="137">
        <v>7.1684587813620073</v>
      </c>
      <c r="Y61" s="136">
        <v>-38</v>
      </c>
      <c r="Z61" s="137">
        <v>-11.275964391691394</v>
      </c>
      <c r="AA61" s="136">
        <v>145</v>
      </c>
      <c r="AB61" s="136">
        <v>1</v>
      </c>
      <c r="AC61" s="137">
        <v>0.69444444444444442</v>
      </c>
      <c r="AD61" s="136">
        <v>-8</v>
      </c>
      <c r="AE61" s="137">
        <v>-5.2287581699346406</v>
      </c>
    </row>
    <row r="62" spans="1:31" ht="19.5" customHeight="1" x14ac:dyDescent="0.2">
      <c r="A62" s="138" t="s">
        <v>226</v>
      </c>
      <c r="B62" s="136">
        <v>4868</v>
      </c>
      <c r="C62" s="136">
        <v>955</v>
      </c>
      <c r="D62" s="137">
        <v>24.405826731408126</v>
      </c>
      <c r="E62" s="136">
        <v>813</v>
      </c>
      <c r="F62" s="137">
        <v>20.049321824907523</v>
      </c>
      <c r="G62" s="136">
        <v>3375</v>
      </c>
      <c r="H62" s="136">
        <v>559</v>
      </c>
      <c r="I62" s="137">
        <v>19.850852272727273</v>
      </c>
      <c r="J62" s="136">
        <v>383</v>
      </c>
      <c r="K62" s="137">
        <v>12.800802139037433</v>
      </c>
      <c r="L62" s="136">
        <v>2310</v>
      </c>
      <c r="M62" s="136">
        <v>551</v>
      </c>
      <c r="N62" s="137">
        <v>31.324616259238205</v>
      </c>
      <c r="O62" s="136">
        <v>445</v>
      </c>
      <c r="P62" s="137">
        <v>23.860589812332439</v>
      </c>
      <c r="Q62" s="136">
        <v>1600</v>
      </c>
      <c r="R62" s="136">
        <v>334</v>
      </c>
      <c r="S62" s="137">
        <v>26.382306477093206</v>
      </c>
      <c r="T62" s="136">
        <v>225</v>
      </c>
      <c r="U62" s="137">
        <v>16.363636363636363</v>
      </c>
      <c r="V62" s="136">
        <v>2558</v>
      </c>
      <c r="W62" s="136">
        <v>404</v>
      </c>
      <c r="X62" s="137">
        <v>18.755803156917363</v>
      </c>
      <c r="Y62" s="136">
        <v>368</v>
      </c>
      <c r="Z62" s="137">
        <v>16.803652968036531</v>
      </c>
      <c r="AA62" s="136">
        <v>1775</v>
      </c>
      <c r="AB62" s="136">
        <v>225</v>
      </c>
      <c r="AC62" s="137">
        <v>14.516129032258064</v>
      </c>
      <c r="AD62" s="136">
        <v>158</v>
      </c>
      <c r="AE62" s="137">
        <v>9.771181199752629</v>
      </c>
    </row>
    <row r="63" spans="1:31" ht="13.5" customHeight="1" x14ac:dyDescent="0.2">
      <c r="A63" s="138" t="s">
        <v>227</v>
      </c>
      <c r="B63" s="136">
        <v>2761</v>
      </c>
      <c r="C63" s="136">
        <v>360</v>
      </c>
      <c r="D63" s="137">
        <v>14.993752603082049</v>
      </c>
      <c r="E63" s="136">
        <v>-509</v>
      </c>
      <c r="F63" s="137">
        <v>-15.565749235474007</v>
      </c>
      <c r="G63" s="136">
        <v>1980</v>
      </c>
      <c r="H63" s="136">
        <v>290</v>
      </c>
      <c r="I63" s="137">
        <v>17.159763313609467</v>
      </c>
      <c r="J63" s="136">
        <v>-451</v>
      </c>
      <c r="K63" s="137">
        <v>-18.552036199095024</v>
      </c>
      <c r="L63" s="136">
        <v>1224</v>
      </c>
      <c r="M63" s="136">
        <v>200</v>
      </c>
      <c r="N63" s="137">
        <v>19.53125</v>
      </c>
      <c r="O63" s="136">
        <v>-210</v>
      </c>
      <c r="P63" s="137">
        <v>-14.644351464435147</v>
      </c>
      <c r="Q63" s="136">
        <v>895</v>
      </c>
      <c r="R63" s="136">
        <v>158</v>
      </c>
      <c r="S63" s="137">
        <v>21.438263229308006</v>
      </c>
      <c r="T63" s="136">
        <v>-163</v>
      </c>
      <c r="U63" s="137">
        <v>-15.406427221172022</v>
      </c>
      <c r="V63" s="136">
        <v>1537</v>
      </c>
      <c r="W63" s="136">
        <v>160</v>
      </c>
      <c r="X63" s="137">
        <v>11.619462599854756</v>
      </c>
      <c r="Y63" s="136">
        <v>-299</v>
      </c>
      <c r="Z63" s="137">
        <v>-16.285403050108933</v>
      </c>
      <c r="AA63" s="136">
        <v>1085</v>
      </c>
      <c r="AB63" s="136">
        <v>132</v>
      </c>
      <c r="AC63" s="137">
        <v>13.850996852046171</v>
      </c>
      <c r="AD63" s="136">
        <v>-288</v>
      </c>
      <c r="AE63" s="137">
        <v>-20.975965040058266</v>
      </c>
    </row>
    <row r="64" spans="1:31" ht="13.5" customHeight="1" x14ac:dyDescent="0.2">
      <c r="A64" s="138" t="s">
        <v>228</v>
      </c>
      <c r="B64" s="136">
        <v>3552</v>
      </c>
      <c r="C64" s="136">
        <v>9</v>
      </c>
      <c r="D64" s="137">
        <v>0.2540220152413209</v>
      </c>
      <c r="E64" s="136">
        <v>-130</v>
      </c>
      <c r="F64" s="137">
        <v>-3.5306898424769146</v>
      </c>
      <c r="G64" s="136">
        <v>1908</v>
      </c>
      <c r="H64" s="136">
        <v>5</v>
      </c>
      <c r="I64" s="137">
        <v>0.26274303730951132</v>
      </c>
      <c r="J64" s="136">
        <v>-168</v>
      </c>
      <c r="K64" s="137">
        <v>-8.0924855491329488</v>
      </c>
      <c r="L64" s="136">
        <v>2321</v>
      </c>
      <c r="M64" s="136">
        <v>19</v>
      </c>
      <c r="N64" s="137">
        <v>0.82536924413553436</v>
      </c>
      <c r="O64" s="136">
        <v>-60</v>
      </c>
      <c r="P64" s="137">
        <v>-2.5199496010079798</v>
      </c>
      <c r="Q64" s="136">
        <v>1282</v>
      </c>
      <c r="R64" s="136">
        <v>-1</v>
      </c>
      <c r="S64" s="137">
        <v>-7.7942322681215898E-2</v>
      </c>
      <c r="T64" s="136">
        <v>-115</v>
      </c>
      <c r="U64" s="137">
        <v>-8.2319255547602008</v>
      </c>
      <c r="V64" s="136">
        <v>1231</v>
      </c>
      <c r="W64" s="136">
        <v>-10</v>
      </c>
      <c r="X64" s="137">
        <v>-0.80580177276390008</v>
      </c>
      <c r="Y64" s="136">
        <v>-70</v>
      </c>
      <c r="Z64" s="137">
        <v>-5.3804765564950037</v>
      </c>
      <c r="AA64" s="136">
        <v>626</v>
      </c>
      <c r="AB64" s="136">
        <v>6</v>
      </c>
      <c r="AC64" s="137">
        <v>0.967741935483871</v>
      </c>
      <c r="AD64" s="136">
        <v>-53</v>
      </c>
      <c r="AE64" s="137">
        <v>-7.8055964653902796</v>
      </c>
    </row>
    <row r="65" spans="1:31" ht="15.75" customHeight="1" x14ac:dyDescent="0.2">
      <c r="A65" s="138" t="s">
        <v>229</v>
      </c>
      <c r="B65" s="136">
        <v>33314</v>
      </c>
      <c r="C65" s="136">
        <v>589</v>
      </c>
      <c r="D65" s="137">
        <v>1.7998472116119175</v>
      </c>
      <c r="E65" s="136">
        <v>-1535</v>
      </c>
      <c r="F65" s="137">
        <v>-4.4047174954805017</v>
      </c>
      <c r="G65" s="136">
        <v>22726</v>
      </c>
      <c r="H65" s="136">
        <v>390</v>
      </c>
      <c r="I65" s="137">
        <v>1.7460601719197708</v>
      </c>
      <c r="J65" s="136">
        <v>-2378</v>
      </c>
      <c r="K65" s="137">
        <v>-9.4725940089228811</v>
      </c>
      <c r="L65" s="136">
        <v>21543</v>
      </c>
      <c r="M65" s="136">
        <v>360</v>
      </c>
      <c r="N65" s="137">
        <v>1.6994759949015721</v>
      </c>
      <c r="O65" s="136">
        <v>-947</v>
      </c>
      <c r="P65" s="137">
        <v>-4.2107603379279679</v>
      </c>
      <c r="Q65" s="136">
        <v>14521</v>
      </c>
      <c r="R65" s="136">
        <v>231</v>
      </c>
      <c r="S65" s="137">
        <v>1.6165150454863542</v>
      </c>
      <c r="T65" s="136">
        <v>-1506</v>
      </c>
      <c r="U65" s="137">
        <v>-9.3966431646596362</v>
      </c>
      <c r="V65" s="136">
        <v>11771</v>
      </c>
      <c r="W65" s="136">
        <v>229</v>
      </c>
      <c r="X65" s="137">
        <v>1.9840582221452088</v>
      </c>
      <c r="Y65" s="136">
        <v>-588</v>
      </c>
      <c r="Z65" s="137">
        <v>-4.7576664778703774</v>
      </c>
      <c r="AA65" s="136">
        <v>8205</v>
      </c>
      <c r="AB65" s="136">
        <v>159</v>
      </c>
      <c r="AC65" s="137">
        <v>1.9761372110365398</v>
      </c>
      <c r="AD65" s="136">
        <v>-872</v>
      </c>
      <c r="AE65" s="137">
        <v>-9.6066982483199297</v>
      </c>
    </row>
    <row r="66" spans="1:31" ht="12" customHeight="1" x14ac:dyDescent="0.2">
      <c r="A66" s="138" t="s">
        <v>230</v>
      </c>
      <c r="B66" s="136">
        <v>1454</v>
      </c>
      <c r="C66" s="136">
        <v>32</v>
      </c>
      <c r="D66" s="137">
        <v>2.2503516174402249</v>
      </c>
      <c r="E66" s="136">
        <v>101</v>
      </c>
      <c r="F66" s="137">
        <v>7.4648928307464892</v>
      </c>
      <c r="G66" s="136">
        <v>1109</v>
      </c>
      <c r="H66" s="136">
        <v>28</v>
      </c>
      <c r="I66" s="137">
        <v>2.5901942645698428</v>
      </c>
      <c r="J66" s="136">
        <v>53</v>
      </c>
      <c r="K66" s="137">
        <v>5.0189393939393936</v>
      </c>
      <c r="L66" s="136">
        <v>828</v>
      </c>
      <c r="M66" s="136">
        <v>14</v>
      </c>
      <c r="N66" s="137">
        <v>1.7199017199017199</v>
      </c>
      <c r="O66" s="136">
        <v>37</v>
      </c>
      <c r="P66" s="137">
        <v>4.6776232616940581</v>
      </c>
      <c r="Q66" s="136">
        <v>626</v>
      </c>
      <c r="R66" s="136">
        <v>14</v>
      </c>
      <c r="S66" s="137">
        <v>2.2875816993464051</v>
      </c>
      <c r="T66" s="136">
        <v>19</v>
      </c>
      <c r="U66" s="137">
        <v>3.1301482701812193</v>
      </c>
      <c r="V66" s="136">
        <v>626</v>
      </c>
      <c r="W66" s="136">
        <v>18</v>
      </c>
      <c r="X66" s="137">
        <v>2.9605263157894739</v>
      </c>
      <c r="Y66" s="136">
        <v>64</v>
      </c>
      <c r="Z66" s="137">
        <v>11.387900355871887</v>
      </c>
      <c r="AA66" s="136">
        <v>483</v>
      </c>
      <c r="AB66" s="136">
        <v>14</v>
      </c>
      <c r="AC66" s="137">
        <v>2.9850746268656718</v>
      </c>
      <c r="AD66" s="136">
        <v>34</v>
      </c>
      <c r="AE66" s="137">
        <v>7.5723830734966588</v>
      </c>
    </row>
    <row r="67" spans="1:31" ht="31.5" customHeight="1" x14ac:dyDescent="0.2">
      <c r="A67" s="138" t="s">
        <v>231</v>
      </c>
      <c r="B67" s="136">
        <v>3853</v>
      </c>
      <c r="C67" s="136">
        <v>-228</v>
      </c>
      <c r="D67" s="137">
        <v>-5.5868659642244545</v>
      </c>
      <c r="E67" s="136">
        <v>-71</v>
      </c>
      <c r="F67" s="137">
        <v>-1.8093781855249744</v>
      </c>
      <c r="G67" s="136">
        <v>2881</v>
      </c>
      <c r="H67" s="136">
        <v>-239</v>
      </c>
      <c r="I67" s="137">
        <v>-7.6602564102564106</v>
      </c>
      <c r="J67" s="136">
        <v>-146</v>
      </c>
      <c r="K67" s="137">
        <v>-4.8232573505120584</v>
      </c>
      <c r="L67" s="136">
        <v>1931</v>
      </c>
      <c r="M67" s="136">
        <v>-87</v>
      </c>
      <c r="N67" s="137">
        <v>-4.3111992071357781</v>
      </c>
      <c r="O67" s="136">
        <v>6</v>
      </c>
      <c r="P67" s="137">
        <v>0.31168831168831168</v>
      </c>
      <c r="Q67" s="136">
        <v>1447</v>
      </c>
      <c r="R67" s="136">
        <v>-112</v>
      </c>
      <c r="S67" s="137">
        <v>-7.1840923669018606</v>
      </c>
      <c r="T67" s="136">
        <v>-66</v>
      </c>
      <c r="U67" s="137">
        <v>-4.3621943159286189</v>
      </c>
      <c r="V67" s="136">
        <v>1922</v>
      </c>
      <c r="W67" s="136">
        <v>-141</v>
      </c>
      <c r="X67" s="137">
        <v>-6.834706737760543</v>
      </c>
      <c r="Y67" s="136">
        <v>-77</v>
      </c>
      <c r="Z67" s="137">
        <v>-3.8519259629814906</v>
      </c>
      <c r="AA67" s="136">
        <v>1434</v>
      </c>
      <c r="AB67" s="136">
        <v>-127</v>
      </c>
      <c r="AC67" s="137">
        <v>-8.1358103779628443</v>
      </c>
      <c r="AD67" s="136">
        <v>-80</v>
      </c>
      <c r="AE67" s="137">
        <v>-5.2840158520475562</v>
      </c>
    </row>
    <row r="68" spans="1:31" ht="23.25" customHeight="1" x14ac:dyDescent="0.2">
      <c r="A68" s="138" t="s">
        <v>232</v>
      </c>
      <c r="B68" s="136">
        <v>734</v>
      </c>
      <c r="C68" s="136">
        <v>78</v>
      </c>
      <c r="D68" s="137">
        <v>11.890243902439025</v>
      </c>
      <c r="E68" s="136">
        <v>73</v>
      </c>
      <c r="F68" s="137">
        <v>11.043872919818456</v>
      </c>
      <c r="G68" s="136">
        <v>549</v>
      </c>
      <c r="H68" s="136">
        <v>61</v>
      </c>
      <c r="I68" s="137">
        <v>12.5</v>
      </c>
      <c r="J68" s="136">
        <v>37</v>
      </c>
      <c r="K68" s="137">
        <v>7.2265625</v>
      </c>
      <c r="L68" s="136">
        <v>408</v>
      </c>
      <c r="M68" s="136">
        <v>53</v>
      </c>
      <c r="N68" s="137">
        <v>14.929577464788732</v>
      </c>
      <c r="O68" s="136">
        <v>57</v>
      </c>
      <c r="P68" s="137">
        <v>16.239316239316238</v>
      </c>
      <c r="Q68" s="136">
        <v>327</v>
      </c>
      <c r="R68" s="136">
        <v>46</v>
      </c>
      <c r="S68" s="137">
        <v>16.370106761565836</v>
      </c>
      <c r="T68" s="136">
        <v>50</v>
      </c>
      <c r="U68" s="137">
        <v>18.050541516245488</v>
      </c>
      <c r="V68" s="136">
        <v>326</v>
      </c>
      <c r="W68" s="136">
        <v>25</v>
      </c>
      <c r="X68" s="137">
        <v>8.3056478405315612</v>
      </c>
      <c r="Y68" s="136">
        <v>16</v>
      </c>
      <c r="Z68" s="137">
        <v>5.161290322580645</v>
      </c>
      <c r="AA68" s="136">
        <v>222</v>
      </c>
      <c r="AB68" s="136">
        <v>15</v>
      </c>
      <c r="AC68" s="137">
        <v>7.2463768115942031</v>
      </c>
      <c r="AD68" s="136">
        <v>-13</v>
      </c>
      <c r="AE68" s="137">
        <v>-5.5319148936170217</v>
      </c>
    </row>
    <row r="69" spans="1:31" ht="15.75" customHeight="1" x14ac:dyDescent="0.2">
      <c r="A69" s="138" t="s">
        <v>233</v>
      </c>
      <c r="B69" s="136">
        <v>3152</v>
      </c>
      <c r="C69" s="136">
        <v>19</v>
      </c>
      <c r="D69" s="137">
        <v>0.60644749441429935</v>
      </c>
      <c r="E69" s="136">
        <v>826</v>
      </c>
      <c r="F69" s="137">
        <v>35.511607910576096</v>
      </c>
      <c r="G69" s="136">
        <v>2298</v>
      </c>
      <c r="H69" s="136">
        <v>10</v>
      </c>
      <c r="I69" s="137">
        <v>0.43706293706293708</v>
      </c>
      <c r="J69" s="136">
        <v>834</v>
      </c>
      <c r="K69" s="137">
        <v>56.967213114754095</v>
      </c>
      <c r="L69" s="136">
        <v>1443</v>
      </c>
      <c r="M69" s="136">
        <v>26</v>
      </c>
      <c r="N69" s="137">
        <v>1.834862385321101</v>
      </c>
      <c r="O69" s="136">
        <v>337</v>
      </c>
      <c r="P69" s="137">
        <v>30.470162748643762</v>
      </c>
      <c r="Q69" s="136">
        <v>1071</v>
      </c>
      <c r="R69" s="136">
        <v>11</v>
      </c>
      <c r="S69" s="137">
        <v>1.0377358490566038</v>
      </c>
      <c r="T69" s="136">
        <v>325</v>
      </c>
      <c r="U69" s="137">
        <v>43.565683646112603</v>
      </c>
      <c r="V69" s="136">
        <v>1709</v>
      </c>
      <c r="W69" s="136">
        <v>-7</v>
      </c>
      <c r="X69" s="137">
        <v>-0.40792540792540793</v>
      </c>
      <c r="Y69" s="136">
        <v>489</v>
      </c>
      <c r="Z69" s="137">
        <v>40.081967213114751</v>
      </c>
      <c r="AA69" s="136">
        <v>1227</v>
      </c>
      <c r="AB69" s="136">
        <v>-1</v>
      </c>
      <c r="AC69" s="137">
        <v>-8.143322475570032E-2</v>
      </c>
      <c r="AD69" s="136">
        <v>509</v>
      </c>
      <c r="AE69" s="137">
        <v>70.891364902506965</v>
      </c>
    </row>
    <row r="70" spans="1:31" ht="27.75" customHeight="1" x14ac:dyDescent="0.2">
      <c r="A70" s="138" t="s">
        <v>234</v>
      </c>
      <c r="B70" s="136">
        <v>7242</v>
      </c>
      <c r="C70" s="136">
        <v>82</v>
      </c>
      <c r="D70" s="137">
        <v>1.1452513966480447</v>
      </c>
      <c r="E70" s="136">
        <v>489</v>
      </c>
      <c r="F70" s="137">
        <v>7.2412261217236784</v>
      </c>
      <c r="G70" s="136">
        <v>5657</v>
      </c>
      <c r="H70" s="136">
        <v>54</v>
      </c>
      <c r="I70" s="137">
        <v>0.96376940924504728</v>
      </c>
      <c r="J70" s="136">
        <v>472</v>
      </c>
      <c r="K70" s="137">
        <v>9.1031822565091609</v>
      </c>
      <c r="L70" s="136">
        <v>3166</v>
      </c>
      <c r="M70" s="136">
        <v>50</v>
      </c>
      <c r="N70" s="137">
        <v>1.6046213093709885</v>
      </c>
      <c r="O70" s="136">
        <v>91</v>
      </c>
      <c r="P70" s="137">
        <v>2.9593495934959351</v>
      </c>
      <c r="Q70" s="136">
        <v>2418</v>
      </c>
      <c r="R70" s="136">
        <v>28</v>
      </c>
      <c r="S70" s="137">
        <v>1.1715481171548117</v>
      </c>
      <c r="T70" s="136">
        <v>76</v>
      </c>
      <c r="U70" s="137">
        <v>3.2450896669513236</v>
      </c>
      <c r="V70" s="136">
        <v>4076</v>
      </c>
      <c r="W70" s="136">
        <v>32</v>
      </c>
      <c r="X70" s="137">
        <v>0.79129574678536108</v>
      </c>
      <c r="Y70" s="136">
        <v>398</v>
      </c>
      <c r="Z70" s="137">
        <v>10.821098423056009</v>
      </c>
      <c r="AA70" s="136">
        <v>3239</v>
      </c>
      <c r="AB70" s="136">
        <v>26</v>
      </c>
      <c r="AC70" s="137">
        <v>0.80921257391845625</v>
      </c>
      <c r="AD70" s="136">
        <v>396</v>
      </c>
      <c r="AE70" s="137">
        <v>13.928948294055575</v>
      </c>
    </row>
    <row r="71" spans="1:31" ht="15.75" customHeight="1" x14ac:dyDescent="0.2">
      <c r="A71" s="138" t="s">
        <v>235</v>
      </c>
      <c r="B71" s="136">
        <v>1357</v>
      </c>
      <c r="C71" s="136">
        <v>22</v>
      </c>
      <c r="D71" s="137">
        <v>1.6479400749063671</v>
      </c>
      <c r="E71" s="136">
        <v>-32</v>
      </c>
      <c r="F71" s="137">
        <v>-2.3038156947444204</v>
      </c>
      <c r="G71" s="136">
        <v>961</v>
      </c>
      <c r="H71" s="136">
        <v>5</v>
      </c>
      <c r="I71" s="137">
        <v>0.52301255230125521</v>
      </c>
      <c r="J71" s="136">
        <v>-32</v>
      </c>
      <c r="K71" s="137">
        <v>-3.2225579053373616</v>
      </c>
      <c r="L71" s="136">
        <v>742</v>
      </c>
      <c r="M71" s="136">
        <v>16</v>
      </c>
      <c r="N71" s="137">
        <v>2.2038567493112948</v>
      </c>
      <c r="O71" s="136">
        <v>-18</v>
      </c>
      <c r="P71" s="137">
        <v>-2.3684210526315788</v>
      </c>
      <c r="Q71" s="136">
        <v>506</v>
      </c>
      <c r="R71" s="136">
        <v>5</v>
      </c>
      <c r="S71" s="137">
        <v>0.99800399201596801</v>
      </c>
      <c r="T71" s="136">
        <v>-33</v>
      </c>
      <c r="U71" s="137">
        <v>-6.1224489795918364</v>
      </c>
      <c r="V71" s="136">
        <v>615</v>
      </c>
      <c r="W71" s="136">
        <v>6</v>
      </c>
      <c r="X71" s="137">
        <v>0.98522167487684731</v>
      </c>
      <c r="Y71" s="136">
        <v>-14</v>
      </c>
      <c r="Z71" s="137">
        <v>-2.2257551669316373</v>
      </c>
      <c r="AA71" s="136">
        <v>455</v>
      </c>
      <c r="AB71" s="136">
        <v>0</v>
      </c>
      <c r="AC71" s="137">
        <v>0</v>
      </c>
      <c r="AD71" s="136">
        <v>1</v>
      </c>
      <c r="AE71" s="137">
        <v>0.22026431718061673</v>
      </c>
    </row>
    <row r="72" spans="1:31" ht="23.25" customHeight="1" x14ac:dyDescent="0.2">
      <c r="A72" s="138" t="s">
        <v>236</v>
      </c>
      <c r="B72" s="136">
        <v>3985</v>
      </c>
      <c r="C72" s="136">
        <v>-48</v>
      </c>
      <c r="D72" s="137">
        <v>-1.1901810066947682</v>
      </c>
      <c r="E72" s="136">
        <v>-352</v>
      </c>
      <c r="F72" s="137">
        <v>-8.1162093613096609</v>
      </c>
      <c r="G72" s="136">
        <v>1702</v>
      </c>
      <c r="H72" s="136">
        <v>-40</v>
      </c>
      <c r="I72" s="137">
        <v>-2.2962112514351318</v>
      </c>
      <c r="J72" s="136">
        <v>-556</v>
      </c>
      <c r="K72" s="137">
        <v>-24.623560673162089</v>
      </c>
      <c r="L72" s="136">
        <v>2072</v>
      </c>
      <c r="M72" s="136">
        <v>-24</v>
      </c>
      <c r="N72" s="137">
        <v>-1.1450381679389312</v>
      </c>
      <c r="O72" s="136">
        <v>-176</v>
      </c>
      <c r="P72" s="137">
        <v>-7.8291814946619214</v>
      </c>
      <c r="Q72" s="136">
        <v>940</v>
      </c>
      <c r="R72" s="136">
        <v>-14</v>
      </c>
      <c r="S72" s="137">
        <v>-1.4675052410901468</v>
      </c>
      <c r="T72" s="136">
        <v>-327</v>
      </c>
      <c r="U72" s="137">
        <v>-25.80899763220205</v>
      </c>
      <c r="V72" s="136">
        <v>1913</v>
      </c>
      <c r="W72" s="136">
        <v>-24</v>
      </c>
      <c r="X72" s="137">
        <v>-1.23902942694889</v>
      </c>
      <c r="Y72" s="136">
        <v>-176</v>
      </c>
      <c r="Z72" s="137">
        <v>-8.4250837721397804</v>
      </c>
      <c r="AA72" s="136">
        <v>762</v>
      </c>
      <c r="AB72" s="136">
        <v>-26</v>
      </c>
      <c r="AC72" s="137">
        <v>-3.2994923857868019</v>
      </c>
      <c r="AD72" s="136">
        <v>-229</v>
      </c>
      <c r="AE72" s="137">
        <v>-23.107971745711403</v>
      </c>
    </row>
    <row r="73" spans="1:31" ht="31.5" customHeight="1" x14ac:dyDescent="0.2">
      <c r="A73" s="138" t="s">
        <v>237</v>
      </c>
      <c r="B73" s="136">
        <v>1077</v>
      </c>
      <c r="C73" s="136">
        <v>-12</v>
      </c>
      <c r="D73" s="137">
        <v>-1.1019283746556474</v>
      </c>
      <c r="E73" s="136">
        <v>3</v>
      </c>
      <c r="F73" s="137">
        <v>0.27932960893854747</v>
      </c>
      <c r="G73" s="136">
        <v>824</v>
      </c>
      <c r="H73" s="136">
        <v>-24</v>
      </c>
      <c r="I73" s="137">
        <v>-2.8301886792452828</v>
      </c>
      <c r="J73" s="136">
        <v>-18</v>
      </c>
      <c r="K73" s="137">
        <v>-2.1377672209026128</v>
      </c>
      <c r="L73" s="136">
        <v>683</v>
      </c>
      <c r="M73" s="136">
        <v>-4</v>
      </c>
      <c r="N73" s="137">
        <v>-0.58224163027656473</v>
      </c>
      <c r="O73" s="136">
        <v>32</v>
      </c>
      <c r="P73" s="137">
        <v>4.9155145929339481</v>
      </c>
      <c r="Q73" s="136">
        <v>521</v>
      </c>
      <c r="R73" s="136">
        <v>-7</v>
      </c>
      <c r="S73" s="137">
        <v>-1.3257575757575757</v>
      </c>
      <c r="T73" s="136">
        <v>17</v>
      </c>
      <c r="U73" s="137">
        <v>3.373015873015873</v>
      </c>
      <c r="V73" s="136">
        <v>394</v>
      </c>
      <c r="W73" s="136">
        <v>-8</v>
      </c>
      <c r="X73" s="137">
        <v>-1.9900497512437811</v>
      </c>
      <c r="Y73" s="136">
        <v>-29</v>
      </c>
      <c r="Z73" s="137">
        <v>-6.8557919621749406</v>
      </c>
      <c r="AA73" s="136">
        <v>303</v>
      </c>
      <c r="AB73" s="136">
        <v>-17</v>
      </c>
      <c r="AC73" s="137">
        <v>-5.3125</v>
      </c>
      <c r="AD73" s="136">
        <v>-35</v>
      </c>
      <c r="AE73" s="137">
        <v>-10.355029585798816</v>
      </c>
    </row>
    <row r="74" spans="1:31" ht="25.5" customHeight="1" x14ac:dyDescent="0.2">
      <c r="A74" s="138" t="s">
        <v>238</v>
      </c>
      <c r="B74" s="136">
        <v>2181</v>
      </c>
      <c r="C74" s="136">
        <v>26</v>
      </c>
      <c r="D74" s="137">
        <v>1.2064965197215778</v>
      </c>
      <c r="E74" s="136">
        <v>50</v>
      </c>
      <c r="F74" s="137">
        <v>2.3463162834350069</v>
      </c>
      <c r="G74" s="136">
        <v>1652</v>
      </c>
      <c r="H74" s="136">
        <v>31</v>
      </c>
      <c r="I74" s="137">
        <v>1.9123997532387416</v>
      </c>
      <c r="J74" s="136">
        <v>10</v>
      </c>
      <c r="K74" s="137">
        <v>0.60901339829476253</v>
      </c>
      <c r="L74" s="136">
        <v>1471</v>
      </c>
      <c r="M74" s="136">
        <v>17</v>
      </c>
      <c r="N74" s="137">
        <v>1.1691884456671251</v>
      </c>
      <c r="O74" s="136">
        <v>124</v>
      </c>
      <c r="P74" s="137">
        <v>9.2056421677802529</v>
      </c>
      <c r="Q74" s="136">
        <v>1111</v>
      </c>
      <c r="R74" s="136">
        <v>24</v>
      </c>
      <c r="S74" s="137">
        <v>2.2079116835326587</v>
      </c>
      <c r="T74" s="136">
        <v>89</v>
      </c>
      <c r="U74" s="137">
        <v>8.7084148727984338</v>
      </c>
      <c r="V74" s="136">
        <v>710</v>
      </c>
      <c r="W74" s="136">
        <v>9</v>
      </c>
      <c r="X74" s="137">
        <v>1.2838801711840229</v>
      </c>
      <c r="Y74" s="136">
        <v>-74</v>
      </c>
      <c r="Z74" s="137">
        <v>-9.4387755102040813</v>
      </c>
      <c r="AA74" s="136">
        <v>541</v>
      </c>
      <c r="AB74" s="136">
        <v>7</v>
      </c>
      <c r="AC74" s="137">
        <v>1.3108614232209739</v>
      </c>
      <c r="AD74" s="136">
        <v>-79</v>
      </c>
      <c r="AE74" s="137">
        <v>-12.741935483870968</v>
      </c>
    </row>
    <row r="75" spans="1:31" ht="15.75" customHeight="1" x14ac:dyDescent="0.2">
      <c r="A75" s="138" t="s">
        <v>239</v>
      </c>
      <c r="B75" s="136">
        <v>3350</v>
      </c>
      <c r="C75" s="136">
        <v>103</v>
      </c>
      <c r="D75" s="137">
        <v>3.17215891592239</v>
      </c>
      <c r="E75" s="136">
        <v>-86</v>
      </c>
      <c r="F75" s="137">
        <v>-2.5029103608847496</v>
      </c>
      <c r="G75" s="136">
        <v>2611</v>
      </c>
      <c r="H75" s="136">
        <v>97</v>
      </c>
      <c r="I75" s="137">
        <v>3.858392999204455</v>
      </c>
      <c r="J75" s="136">
        <v>-78</v>
      </c>
      <c r="K75" s="137">
        <v>-2.9007065823726292</v>
      </c>
      <c r="L75" s="136">
        <v>2115</v>
      </c>
      <c r="M75" s="136">
        <v>69</v>
      </c>
      <c r="N75" s="137">
        <v>3.372434017595308</v>
      </c>
      <c r="O75" s="136">
        <v>11</v>
      </c>
      <c r="P75" s="137">
        <v>0.52281368821292773</v>
      </c>
      <c r="Q75" s="136">
        <v>1647</v>
      </c>
      <c r="R75" s="136">
        <v>70</v>
      </c>
      <c r="S75" s="137">
        <v>4.4388078630310712</v>
      </c>
      <c r="T75" s="136">
        <v>1</v>
      </c>
      <c r="U75" s="137">
        <v>6.0753341433778855E-2</v>
      </c>
      <c r="V75" s="136">
        <v>1235</v>
      </c>
      <c r="W75" s="136">
        <v>34</v>
      </c>
      <c r="X75" s="137">
        <v>2.8309741881765196</v>
      </c>
      <c r="Y75" s="136">
        <v>-97</v>
      </c>
      <c r="Z75" s="137">
        <v>-7.2822822822822824</v>
      </c>
      <c r="AA75" s="136">
        <v>964</v>
      </c>
      <c r="AB75" s="136">
        <v>27</v>
      </c>
      <c r="AC75" s="137">
        <v>2.8815368196371396</v>
      </c>
      <c r="AD75" s="136">
        <v>-79</v>
      </c>
      <c r="AE75" s="137">
        <v>-7.5743048897411311</v>
      </c>
    </row>
    <row r="76" spans="1:31" ht="15.75" customHeight="1" x14ac:dyDescent="0.2">
      <c r="A76" s="138" t="s">
        <v>240</v>
      </c>
      <c r="B76" s="136">
        <v>4830</v>
      </c>
      <c r="C76" s="136">
        <v>39</v>
      </c>
      <c r="D76" s="137">
        <v>0.81402629931120851</v>
      </c>
      <c r="E76" s="136">
        <v>15</v>
      </c>
      <c r="F76" s="137">
        <v>0.3115264797507788</v>
      </c>
      <c r="G76" s="136">
        <v>3648</v>
      </c>
      <c r="H76" s="136">
        <v>8</v>
      </c>
      <c r="I76" s="137">
        <v>0.21978021978021978</v>
      </c>
      <c r="J76" s="136">
        <v>-39</v>
      </c>
      <c r="K76" s="137">
        <v>-1.0577705451586656</v>
      </c>
      <c r="L76" s="136">
        <v>3426</v>
      </c>
      <c r="M76" s="136">
        <v>21</v>
      </c>
      <c r="N76" s="137">
        <v>0.61674008810572689</v>
      </c>
      <c r="O76" s="136">
        <v>-28</v>
      </c>
      <c r="P76" s="137">
        <v>-0.8106543138390272</v>
      </c>
      <c r="Q76" s="136">
        <v>2562</v>
      </c>
      <c r="R76" s="136">
        <v>1</v>
      </c>
      <c r="S76" s="137">
        <v>3.9047247169074581E-2</v>
      </c>
      <c r="T76" s="136">
        <v>-52</v>
      </c>
      <c r="U76" s="137">
        <v>-1.9892884468247896</v>
      </c>
      <c r="V76" s="136">
        <v>1404</v>
      </c>
      <c r="W76" s="136">
        <v>18</v>
      </c>
      <c r="X76" s="137">
        <v>1.2987012987012987</v>
      </c>
      <c r="Y76" s="136">
        <v>43</v>
      </c>
      <c r="Z76" s="137">
        <v>3.1594415870683319</v>
      </c>
      <c r="AA76" s="136">
        <v>1086</v>
      </c>
      <c r="AB76" s="136">
        <v>7</v>
      </c>
      <c r="AC76" s="137">
        <v>0.64874884151992585</v>
      </c>
      <c r="AD76" s="136">
        <v>13</v>
      </c>
      <c r="AE76" s="137">
        <v>1.2115563839701771</v>
      </c>
    </row>
    <row r="77" spans="1:31" ht="33" customHeight="1" x14ac:dyDescent="0.2">
      <c r="A77" s="138" t="s">
        <v>241</v>
      </c>
      <c r="B77" s="136">
        <v>2915</v>
      </c>
      <c r="C77" s="136">
        <v>6</v>
      </c>
      <c r="D77" s="137">
        <v>0.2062564455139223</v>
      </c>
      <c r="E77" s="136">
        <v>20</v>
      </c>
      <c r="F77" s="137">
        <v>0.69084628670120896</v>
      </c>
      <c r="G77" s="136">
        <v>2135</v>
      </c>
      <c r="H77" s="136">
        <v>21</v>
      </c>
      <c r="I77" s="137">
        <v>0.99337748344370858</v>
      </c>
      <c r="J77" s="136">
        <v>52</v>
      </c>
      <c r="K77" s="137">
        <v>2.4963994239078251</v>
      </c>
      <c r="L77" s="136">
        <v>1853</v>
      </c>
      <c r="M77" s="136">
        <v>20</v>
      </c>
      <c r="N77" s="137">
        <v>1.0911074740861975</v>
      </c>
      <c r="O77" s="136">
        <v>43</v>
      </c>
      <c r="P77" s="137">
        <v>2.3756906077348066</v>
      </c>
      <c r="Q77" s="136">
        <v>1369</v>
      </c>
      <c r="R77" s="136">
        <v>24</v>
      </c>
      <c r="S77" s="137">
        <v>1.7843866171003717</v>
      </c>
      <c r="T77" s="136">
        <v>56</v>
      </c>
      <c r="U77" s="137">
        <v>4.2650418888042649</v>
      </c>
      <c r="V77" s="136">
        <v>1062</v>
      </c>
      <c r="W77" s="136">
        <v>-14</v>
      </c>
      <c r="X77" s="137">
        <v>-1.3011152416356877</v>
      </c>
      <c r="Y77" s="136">
        <v>-23</v>
      </c>
      <c r="Z77" s="137">
        <v>-2.1198156682027651</v>
      </c>
      <c r="AA77" s="136">
        <v>766</v>
      </c>
      <c r="AB77" s="136">
        <v>-3</v>
      </c>
      <c r="AC77" s="137">
        <v>-0.39011703511053314</v>
      </c>
      <c r="AD77" s="136">
        <v>-4</v>
      </c>
      <c r="AE77" s="137">
        <v>-0.51948051948051943</v>
      </c>
    </row>
    <row r="78" spans="1:31" ht="26.25" customHeight="1" x14ac:dyDescent="0.2">
      <c r="A78" s="138" t="s">
        <v>242</v>
      </c>
      <c r="B78" s="136">
        <v>4063</v>
      </c>
      <c r="C78" s="136">
        <v>94</v>
      </c>
      <c r="D78" s="137">
        <v>2.3683547493071302</v>
      </c>
      <c r="E78" s="136">
        <v>71</v>
      </c>
      <c r="F78" s="137">
        <v>1.7785571142284569</v>
      </c>
      <c r="G78" s="136">
        <v>2868</v>
      </c>
      <c r="H78" s="136">
        <v>23</v>
      </c>
      <c r="I78" s="137">
        <v>0.80843585237258353</v>
      </c>
      <c r="J78" s="136">
        <v>-3</v>
      </c>
      <c r="K78" s="137">
        <v>-0.1044932079414838</v>
      </c>
      <c r="L78" s="136">
        <v>2142</v>
      </c>
      <c r="M78" s="136">
        <v>82</v>
      </c>
      <c r="N78" s="137">
        <v>3.9805825242718447</v>
      </c>
      <c r="O78" s="136">
        <v>52</v>
      </c>
      <c r="P78" s="137">
        <v>2.4880382775119618</v>
      </c>
      <c r="Q78" s="136">
        <v>1522</v>
      </c>
      <c r="R78" s="136">
        <v>35</v>
      </c>
      <c r="S78" s="137">
        <v>2.3537323470073974</v>
      </c>
      <c r="T78" s="136">
        <v>3</v>
      </c>
      <c r="U78" s="137">
        <v>0.19749835418038184</v>
      </c>
      <c r="V78" s="136">
        <v>1921</v>
      </c>
      <c r="W78" s="136">
        <v>12</v>
      </c>
      <c r="X78" s="137">
        <v>0.62860136196961758</v>
      </c>
      <c r="Y78" s="136">
        <v>19</v>
      </c>
      <c r="Z78" s="137">
        <v>0.9989484752891693</v>
      </c>
      <c r="AA78" s="136">
        <v>1346</v>
      </c>
      <c r="AB78" s="136">
        <v>-12</v>
      </c>
      <c r="AC78" s="137">
        <v>-0.88365243004418259</v>
      </c>
      <c r="AD78" s="136">
        <v>-6</v>
      </c>
      <c r="AE78" s="137">
        <v>-0.4437869822485207</v>
      </c>
    </row>
    <row r="79" spans="1:31" ht="15.75" customHeight="1" x14ac:dyDescent="0.2">
      <c r="A79" s="138" t="s">
        <v>243</v>
      </c>
      <c r="B79" s="136">
        <v>1331</v>
      </c>
      <c r="C79" s="136">
        <v>67</v>
      </c>
      <c r="D79" s="137">
        <v>5.3006329113924053</v>
      </c>
      <c r="E79" s="136">
        <v>16</v>
      </c>
      <c r="F79" s="137">
        <v>1.2167300380228137</v>
      </c>
      <c r="G79" s="136">
        <v>1049</v>
      </c>
      <c r="H79" s="136">
        <v>75</v>
      </c>
      <c r="I79" s="137">
        <v>7.7002053388090346</v>
      </c>
      <c r="J79" s="136">
        <v>41</v>
      </c>
      <c r="K79" s="137">
        <v>4.0674603174603172</v>
      </c>
      <c r="L79" s="136">
        <v>835</v>
      </c>
      <c r="M79" s="136">
        <v>47</v>
      </c>
      <c r="N79" s="137">
        <v>5.9644670050761421</v>
      </c>
      <c r="O79" s="136">
        <v>-10</v>
      </c>
      <c r="P79" s="137">
        <v>-1.1834319526627219</v>
      </c>
      <c r="Q79" s="136">
        <v>649</v>
      </c>
      <c r="R79" s="136">
        <v>47</v>
      </c>
      <c r="S79" s="137">
        <v>7.8073089700996681</v>
      </c>
      <c r="T79" s="136">
        <v>-6</v>
      </c>
      <c r="U79" s="137">
        <v>-0.91603053435114501</v>
      </c>
      <c r="V79" s="136">
        <v>496</v>
      </c>
      <c r="W79" s="136">
        <v>20</v>
      </c>
      <c r="X79" s="137">
        <v>4.2016806722689077</v>
      </c>
      <c r="Y79" s="136">
        <v>26</v>
      </c>
      <c r="Z79" s="137">
        <v>5.5319148936170217</v>
      </c>
      <c r="AA79" s="136">
        <v>400</v>
      </c>
      <c r="AB79" s="136">
        <v>28</v>
      </c>
      <c r="AC79" s="137">
        <v>7.5268817204301079</v>
      </c>
      <c r="AD79" s="136">
        <v>47</v>
      </c>
      <c r="AE79" s="137">
        <v>13.314447592067989</v>
      </c>
    </row>
    <row r="80" spans="1:31" ht="15.75" customHeight="1" x14ac:dyDescent="0.2">
      <c r="A80" s="138" t="s">
        <v>244</v>
      </c>
      <c r="B80" s="136">
        <v>5018</v>
      </c>
      <c r="C80" s="136">
        <v>-31</v>
      </c>
      <c r="D80" s="137">
        <v>-0.61398296692414345</v>
      </c>
      <c r="E80" s="136">
        <v>-280</v>
      </c>
      <c r="F80" s="137">
        <v>-5.2850132125330314</v>
      </c>
      <c r="G80" s="136">
        <v>3710</v>
      </c>
      <c r="H80" s="136">
        <v>-1</v>
      </c>
      <c r="I80" s="137">
        <v>-2.6946914578280787E-2</v>
      </c>
      <c r="J80" s="136">
        <v>-225</v>
      </c>
      <c r="K80" s="137">
        <v>-5.7179161372299872</v>
      </c>
      <c r="L80" s="136">
        <v>3289</v>
      </c>
      <c r="M80" s="136">
        <v>-16</v>
      </c>
      <c r="N80" s="137">
        <v>-0.48411497730711045</v>
      </c>
      <c r="O80" s="136">
        <v>-275</v>
      </c>
      <c r="P80" s="137">
        <v>-7.716049382716049</v>
      </c>
      <c r="Q80" s="136">
        <v>2396</v>
      </c>
      <c r="R80" s="136">
        <v>13</v>
      </c>
      <c r="S80" s="137">
        <v>0.54553084347461178</v>
      </c>
      <c r="T80" s="136">
        <v>-197</v>
      </c>
      <c r="U80" s="137">
        <v>-7.5973775549556501</v>
      </c>
      <c r="V80" s="136">
        <v>1729</v>
      </c>
      <c r="W80" s="136">
        <v>-15</v>
      </c>
      <c r="X80" s="137">
        <v>-0.86009174311926606</v>
      </c>
      <c r="Y80" s="136">
        <v>-5</v>
      </c>
      <c r="Z80" s="137">
        <v>-0.28835063437139563</v>
      </c>
      <c r="AA80" s="136">
        <v>1314</v>
      </c>
      <c r="AB80" s="136">
        <v>-14</v>
      </c>
      <c r="AC80" s="137">
        <v>-1.0542168674698795</v>
      </c>
      <c r="AD80" s="136">
        <v>-28</v>
      </c>
      <c r="AE80" s="137">
        <v>-2.0864381520119224</v>
      </c>
    </row>
    <row r="81" spans="1:31" ht="19.5" customHeight="1" x14ac:dyDescent="0.2">
      <c r="A81" s="138" t="s">
        <v>245</v>
      </c>
      <c r="B81" s="136">
        <v>22755</v>
      </c>
      <c r="C81" s="136">
        <v>103</v>
      </c>
      <c r="D81" s="137">
        <v>0.45470598622638175</v>
      </c>
      <c r="E81" s="136">
        <v>-1040</v>
      </c>
      <c r="F81" s="137">
        <v>-4.3706661063248582</v>
      </c>
      <c r="G81" s="136">
        <v>16612</v>
      </c>
      <c r="H81" s="136">
        <v>-11</v>
      </c>
      <c r="I81" s="137">
        <v>-6.6173374240510133E-2</v>
      </c>
      <c r="J81" s="136">
        <v>-941</v>
      </c>
      <c r="K81" s="137">
        <v>-5.3609069674699485</v>
      </c>
      <c r="L81" s="136">
        <v>13877</v>
      </c>
      <c r="M81" s="136">
        <v>105</v>
      </c>
      <c r="N81" s="137">
        <v>0.76241649724077842</v>
      </c>
      <c r="O81" s="136">
        <v>-879</v>
      </c>
      <c r="P81" s="137">
        <v>-5.956898888587693</v>
      </c>
      <c r="Q81" s="136">
        <v>10268</v>
      </c>
      <c r="R81" s="136">
        <v>22</v>
      </c>
      <c r="S81" s="137">
        <v>0.21471793870778841</v>
      </c>
      <c r="T81" s="136">
        <v>-839</v>
      </c>
      <c r="U81" s="137">
        <v>-7.5537949041145227</v>
      </c>
      <c r="V81" s="136">
        <v>8878</v>
      </c>
      <c r="W81" s="136">
        <v>-2</v>
      </c>
      <c r="X81" s="137">
        <v>-2.2522522522522521E-2</v>
      </c>
      <c r="Y81" s="136">
        <v>-161</v>
      </c>
      <c r="Z81" s="137">
        <v>-1.7811704834605597</v>
      </c>
      <c r="AA81" s="136">
        <v>6344</v>
      </c>
      <c r="AB81" s="136">
        <v>-33</v>
      </c>
      <c r="AC81" s="137">
        <v>-0.5174847106790027</v>
      </c>
      <c r="AD81" s="136">
        <v>-102</v>
      </c>
      <c r="AE81" s="137">
        <v>-1.5823766677008997</v>
      </c>
    </row>
    <row r="82" spans="1:31" ht="15.75" customHeight="1" x14ac:dyDescent="0.2">
      <c r="A82" s="138" t="s">
        <v>246</v>
      </c>
      <c r="B82" s="136">
        <v>346</v>
      </c>
      <c r="C82" s="136">
        <v>9</v>
      </c>
      <c r="D82" s="137">
        <v>2.6706231454005933</v>
      </c>
      <c r="E82" s="136">
        <v>31</v>
      </c>
      <c r="F82" s="137">
        <v>9.8412698412698418</v>
      </c>
      <c r="G82" s="136">
        <v>253</v>
      </c>
      <c r="H82" s="136">
        <v>5</v>
      </c>
      <c r="I82" s="137">
        <v>2.0161290322580645</v>
      </c>
      <c r="J82" s="136">
        <v>11</v>
      </c>
      <c r="K82" s="137">
        <v>4.5454545454545459</v>
      </c>
      <c r="L82" s="136">
        <v>283</v>
      </c>
      <c r="M82" s="136">
        <v>5</v>
      </c>
      <c r="N82" s="137">
        <v>1.7985611510791366</v>
      </c>
      <c r="O82" s="136">
        <v>36</v>
      </c>
      <c r="P82" s="137">
        <v>14.574898785425102</v>
      </c>
      <c r="Q82" s="136">
        <v>210</v>
      </c>
      <c r="R82" s="136">
        <v>3</v>
      </c>
      <c r="S82" s="137">
        <v>1.4492753623188406</v>
      </c>
      <c r="T82" s="136">
        <v>17</v>
      </c>
      <c r="U82" s="137">
        <v>8.8082901554404138</v>
      </c>
      <c r="V82" s="136">
        <v>63</v>
      </c>
      <c r="W82" s="136">
        <v>4</v>
      </c>
      <c r="X82" s="137">
        <v>6.7796610169491522</v>
      </c>
      <c r="Y82" s="136">
        <v>-5</v>
      </c>
      <c r="Z82" s="137">
        <v>-7.3529411764705879</v>
      </c>
      <c r="AA82" s="136">
        <v>43</v>
      </c>
      <c r="AB82" s="136">
        <v>2</v>
      </c>
      <c r="AC82" s="137">
        <v>4.8780487804878048</v>
      </c>
      <c r="AD82" s="136">
        <v>-6</v>
      </c>
      <c r="AE82" s="137">
        <v>-12.244897959183673</v>
      </c>
    </row>
    <row r="83" spans="1:31" ht="15.75" customHeight="1" x14ac:dyDescent="0.2">
      <c r="A83" s="138" t="s">
        <v>247</v>
      </c>
      <c r="B83" s="136">
        <v>2031</v>
      </c>
      <c r="C83" s="136">
        <v>20</v>
      </c>
      <c r="D83" s="137">
        <v>0.9945300845350572</v>
      </c>
      <c r="E83" s="136">
        <v>-71</v>
      </c>
      <c r="F83" s="137">
        <v>-3.3777354900095147</v>
      </c>
      <c r="G83" s="136">
        <v>1515</v>
      </c>
      <c r="H83" s="136">
        <v>-12</v>
      </c>
      <c r="I83" s="137">
        <v>-0.78585461689587421</v>
      </c>
      <c r="J83" s="136">
        <v>-81</v>
      </c>
      <c r="K83" s="137">
        <v>-5.0751879699248121</v>
      </c>
      <c r="L83" s="136">
        <v>1023</v>
      </c>
      <c r="M83" s="136">
        <v>17</v>
      </c>
      <c r="N83" s="137">
        <v>1.6898608349900597</v>
      </c>
      <c r="O83" s="136">
        <v>1</v>
      </c>
      <c r="P83" s="137">
        <v>9.7847358121330719E-2</v>
      </c>
      <c r="Q83" s="136">
        <v>788</v>
      </c>
      <c r="R83" s="136">
        <v>1</v>
      </c>
      <c r="S83" s="137">
        <v>0.12706480304955528</v>
      </c>
      <c r="T83" s="136">
        <v>-18</v>
      </c>
      <c r="U83" s="137">
        <v>-2.2332506203473947</v>
      </c>
      <c r="V83" s="136">
        <v>1008</v>
      </c>
      <c r="W83" s="136">
        <v>3</v>
      </c>
      <c r="X83" s="137">
        <v>0.29850746268656714</v>
      </c>
      <c r="Y83" s="136">
        <v>-72</v>
      </c>
      <c r="Z83" s="137">
        <v>-6.666666666666667</v>
      </c>
      <c r="AA83" s="136">
        <v>727</v>
      </c>
      <c r="AB83" s="136">
        <v>-13</v>
      </c>
      <c r="AC83" s="137">
        <v>-1.7567567567567568</v>
      </c>
      <c r="AD83" s="136">
        <v>-63</v>
      </c>
      <c r="AE83" s="137">
        <v>-7.9746835443037973</v>
      </c>
    </row>
    <row r="84" spans="1:31" ht="15.75" customHeight="1" x14ac:dyDescent="0.2">
      <c r="A84" s="138" t="s">
        <v>248</v>
      </c>
      <c r="B84" s="136">
        <v>21168</v>
      </c>
      <c r="C84" s="136">
        <v>1379</v>
      </c>
      <c r="D84" s="137">
        <v>6.968517863459498</v>
      </c>
      <c r="E84" s="136">
        <v>-1326</v>
      </c>
      <c r="F84" s="137">
        <v>-5.894905308082155</v>
      </c>
      <c r="G84" s="136">
        <v>13493</v>
      </c>
      <c r="H84" s="136">
        <v>610</v>
      </c>
      <c r="I84" s="137">
        <v>4.7349219902196698</v>
      </c>
      <c r="J84" s="136">
        <v>-1824</v>
      </c>
      <c r="K84" s="137">
        <v>-11.908337141737938</v>
      </c>
      <c r="L84" s="136">
        <v>11715</v>
      </c>
      <c r="M84" s="136">
        <v>810</v>
      </c>
      <c r="N84" s="137">
        <v>7.4277854195323245</v>
      </c>
      <c r="O84" s="136">
        <v>-645</v>
      </c>
      <c r="P84" s="137">
        <v>-5.2184466019417473</v>
      </c>
      <c r="Q84" s="136">
        <v>7561</v>
      </c>
      <c r="R84" s="136">
        <v>326</v>
      </c>
      <c r="S84" s="137">
        <v>4.5058742225293713</v>
      </c>
      <c r="T84" s="136">
        <v>-1026</v>
      </c>
      <c r="U84" s="137">
        <v>-11.948293932688948</v>
      </c>
      <c r="V84" s="136">
        <v>9453</v>
      </c>
      <c r="W84" s="136">
        <v>569</v>
      </c>
      <c r="X84" s="137">
        <v>6.4047726249437194</v>
      </c>
      <c r="Y84" s="136">
        <v>-681</v>
      </c>
      <c r="Z84" s="137">
        <v>-6.719952634695086</v>
      </c>
      <c r="AA84" s="136">
        <v>5932</v>
      </c>
      <c r="AB84" s="136">
        <v>284</v>
      </c>
      <c r="AC84" s="137">
        <v>5.0283286118980168</v>
      </c>
      <c r="AD84" s="136">
        <v>-798</v>
      </c>
      <c r="AE84" s="137">
        <v>-11.857355126300149</v>
      </c>
    </row>
    <row r="85" spans="1:31" ht="31.5" customHeight="1" x14ac:dyDescent="0.2">
      <c r="A85" s="138" t="s">
        <v>249</v>
      </c>
      <c r="B85" s="136">
        <v>1257</v>
      </c>
      <c r="C85" s="136">
        <v>-6</v>
      </c>
      <c r="D85" s="137">
        <v>-0.47505938242280282</v>
      </c>
      <c r="E85" s="136">
        <v>-130</v>
      </c>
      <c r="F85" s="137">
        <v>-9.3727469358327333</v>
      </c>
      <c r="G85" s="136">
        <v>841</v>
      </c>
      <c r="H85" s="136">
        <v>-8</v>
      </c>
      <c r="I85" s="137">
        <v>-0.94228504122497059</v>
      </c>
      <c r="J85" s="136">
        <v>-121</v>
      </c>
      <c r="K85" s="137">
        <v>-12.577962577962579</v>
      </c>
      <c r="L85" s="136">
        <v>885</v>
      </c>
      <c r="M85" s="136">
        <v>-5</v>
      </c>
      <c r="N85" s="137">
        <v>-0.5617977528089888</v>
      </c>
      <c r="O85" s="136">
        <v>-86</v>
      </c>
      <c r="P85" s="137">
        <v>-8.8568486096807408</v>
      </c>
      <c r="Q85" s="136">
        <v>603</v>
      </c>
      <c r="R85" s="136">
        <v>-3</v>
      </c>
      <c r="S85" s="137">
        <v>-0.49504950495049505</v>
      </c>
      <c r="T85" s="136">
        <v>-79</v>
      </c>
      <c r="U85" s="137">
        <v>-11.583577712609971</v>
      </c>
      <c r="V85" s="136">
        <v>372</v>
      </c>
      <c r="W85" s="136">
        <v>-1</v>
      </c>
      <c r="X85" s="137">
        <v>-0.26809651474530832</v>
      </c>
      <c r="Y85" s="136">
        <v>-44</v>
      </c>
      <c r="Z85" s="137">
        <v>-10.576923076923077</v>
      </c>
      <c r="AA85" s="136">
        <v>238</v>
      </c>
      <c r="AB85" s="136">
        <v>-5</v>
      </c>
      <c r="AC85" s="137">
        <v>-2.0576131687242798</v>
      </c>
      <c r="AD85" s="136">
        <v>-42</v>
      </c>
      <c r="AE85" s="137">
        <v>-15</v>
      </c>
    </row>
    <row r="86" spans="1:31" ht="14.1" customHeight="1" x14ac:dyDescent="0.2">
      <c r="A86" s="138" t="s">
        <v>250</v>
      </c>
      <c r="B86" s="136">
        <v>2410</v>
      </c>
      <c r="C86" s="136">
        <v>-3</v>
      </c>
      <c r="D86" s="137">
        <v>-0.12432656444260257</v>
      </c>
      <c r="E86" s="136">
        <v>-203</v>
      </c>
      <c r="F86" s="137">
        <v>-7.7688480673555302</v>
      </c>
      <c r="G86" s="136">
        <v>1609</v>
      </c>
      <c r="H86" s="136">
        <v>-11</v>
      </c>
      <c r="I86" s="137">
        <v>-0.67901234567901236</v>
      </c>
      <c r="J86" s="136">
        <v>-161</v>
      </c>
      <c r="K86" s="137">
        <v>-9.0960451977401124</v>
      </c>
      <c r="L86" s="136">
        <v>885</v>
      </c>
      <c r="M86" s="136">
        <v>-2</v>
      </c>
      <c r="N86" s="137">
        <v>-0.22547914317925591</v>
      </c>
      <c r="O86" s="136">
        <v>-87</v>
      </c>
      <c r="P86" s="137">
        <v>-8.9506172839506171</v>
      </c>
      <c r="Q86" s="136">
        <v>586</v>
      </c>
      <c r="R86" s="136">
        <v>-8</v>
      </c>
      <c r="S86" s="137">
        <v>-1.3468013468013469</v>
      </c>
      <c r="T86" s="136">
        <v>-90</v>
      </c>
      <c r="U86" s="137">
        <v>-13.31360946745562</v>
      </c>
      <c r="V86" s="136">
        <v>1525</v>
      </c>
      <c r="W86" s="136">
        <v>-1</v>
      </c>
      <c r="X86" s="137">
        <v>-6.5530799475753604E-2</v>
      </c>
      <c r="Y86" s="136">
        <v>-116</v>
      </c>
      <c r="Z86" s="137">
        <v>-7.0688604509445456</v>
      </c>
      <c r="AA86" s="136">
        <v>1023</v>
      </c>
      <c r="AB86" s="136">
        <v>-3</v>
      </c>
      <c r="AC86" s="137">
        <v>-0.29239766081871343</v>
      </c>
      <c r="AD86" s="136">
        <v>-71</v>
      </c>
      <c r="AE86" s="137">
        <v>-6.4899451553930527</v>
      </c>
    </row>
    <row r="87" spans="1:31" ht="18.75" customHeight="1" x14ac:dyDescent="0.2">
      <c r="A87" s="138" t="s">
        <v>251</v>
      </c>
      <c r="B87" s="136">
        <v>22917</v>
      </c>
      <c r="C87" s="136">
        <v>151</v>
      </c>
      <c r="D87" s="137">
        <v>0.66326978828076955</v>
      </c>
      <c r="E87" s="136">
        <v>-1217</v>
      </c>
      <c r="F87" s="137">
        <v>-5.0426783790503027</v>
      </c>
      <c r="G87" s="136">
        <v>15371</v>
      </c>
      <c r="H87" s="136">
        <v>130</v>
      </c>
      <c r="I87" s="137">
        <v>0.85296240404172952</v>
      </c>
      <c r="J87" s="136">
        <v>-1608</v>
      </c>
      <c r="K87" s="137">
        <v>-9.470522410035926</v>
      </c>
      <c r="L87" s="136">
        <v>16156</v>
      </c>
      <c r="M87" s="136">
        <v>114</v>
      </c>
      <c r="N87" s="137">
        <v>0.71063458421643189</v>
      </c>
      <c r="O87" s="136">
        <v>-959</v>
      </c>
      <c r="P87" s="137">
        <v>-5.6032719836400817</v>
      </c>
      <c r="Q87" s="136">
        <v>10869</v>
      </c>
      <c r="R87" s="136">
        <v>91</v>
      </c>
      <c r="S87" s="137">
        <v>0.844312488402301</v>
      </c>
      <c r="T87" s="136">
        <v>-1178</v>
      </c>
      <c r="U87" s="137">
        <v>-9.7783680584377848</v>
      </c>
      <c r="V87" s="136">
        <v>6761</v>
      </c>
      <c r="W87" s="136">
        <v>37</v>
      </c>
      <c r="X87" s="137">
        <v>0.55026769779892926</v>
      </c>
      <c r="Y87" s="136">
        <v>-258</v>
      </c>
      <c r="Z87" s="137">
        <v>-3.6757372845134633</v>
      </c>
      <c r="AA87" s="136">
        <v>4502</v>
      </c>
      <c r="AB87" s="136">
        <v>39</v>
      </c>
      <c r="AC87" s="137">
        <v>0.87385166928075286</v>
      </c>
      <c r="AD87" s="136">
        <v>-430</v>
      </c>
      <c r="AE87" s="137">
        <v>-8.7185725871857258</v>
      </c>
    </row>
    <row r="88" spans="1:31" ht="31.5" customHeight="1" x14ac:dyDescent="0.2">
      <c r="A88" s="138" t="s">
        <v>252</v>
      </c>
      <c r="B88" s="136">
        <v>16711</v>
      </c>
      <c r="C88" s="136">
        <v>251</v>
      </c>
      <c r="D88" s="137">
        <v>1.5249088699878492</v>
      </c>
      <c r="E88" s="136">
        <v>-1268</v>
      </c>
      <c r="F88" s="137">
        <v>-7.0526725624339504</v>
      </c>
      <c r="G88" s="136">
        <v>11236</v>
      </c>
      <c r="H88" s="136">
        <v>147</v>
      </c>
      <c r="I88" s="137">
        <v>1.3256380196591218</v>
      </c>
      <c r="J88" s="136">
        <v>-1134</v>
      </c>
      <c r="K88" s="137">
        <v>-9.1673403395311244</v>
      </c>
      <c r="L88" s="136">
        <v>10401</v>
      </c>
      <c r="M88" s="136">
        <v>188</v>
      </c>
      <c r="N88" s="137">
        <v>1.8407911485361794</v>
      </c>
      <c r="O88" s="136">
        <v>-741</v>
      </c>
      <c r="P88" s="137">
        <v>-6.6505115778136776</v>
      </c>
      <c r="Q88" s="136">
        <v>7009</v>
      </c>
      <c r="R88" s="136">
        <v>121</v>
      </c>
      <c r="S88" s="137">
        <v>1.7566782810685249</v>
      </c>
      <c r="T88" s="136">
        <v>-695</v>
      </c>
      <c r="U88" s="137">
        <v>-9.0212876427829691</v>
      </c>
      <c r="V88" s="136">
        <v>6310</v>
      </c>
      <c r="W88" s="136">
        <v>63</v>
      </c>
      <c r="X88" s="137">
        <v>1.0084840723547304</v>
      </c>
      <c r="Y88" s="136">
        <v>-527</v>
      </c>
      <c r="Z88" s="137">
        <v>-7.7080590902442596</v>
      </c>
      <c r="AA88" s="136">
        <v>4227</v>
      </c>
      <c r="AB88" s="136">
        <v>26</v>
      </c>
      <c r="AC88" s="137">
        <v>0.61890026184241842</v>
      </c>
      <c r="AD88" s="136">
        <v>-439</v>
      </c>
      <c r="AE88" s="137">
        <v>-9.408486926703814</v>
      </c>
    </row>
    <row r="89" spans="1:31" ht="20.25" customHeight="1" x14ac:dyDescent="0.2">
      <c r="A89" s="138" t="s">
        <v>253</v>
      </c>
      <c r="B89" s="136">
        <v>16351</v>
      </c>
      <c r="C89" s="136">
        <v>-40</v>
      </c>
      <c r="D89" s="137">
        <v>-0.24403636141785126</v>
      </c>
      <c r="E89" s="136">
        <v>99</v>
      </c>
      <c r="F89" s="137">
        <v>0.60915579620969729</v>
      </c>
      <c r="G89" s="136">
        <v>11662</v>
      </c>
      <c r="H89" s="136">
        <v>-104</v>
      </c>
      <c r="I89" s="137">
        <v>-0.88390277069522349</v>
      </c>
      <c r="J89" s="136">
        <v>-330</v>
      </c>
      <c r="K89" s="137">
        <v>-2.7518345563709139</v>
      </c>
      <c r="L89" s="136">
        <v>10374</v>
      </c>
      <c r="M89" s="136">
        <v>-13</v>
      </c>
      <c r="N89" s="137">
        <v>-0.12515644555694619</v>
      </c>
      <c r="O89" s="136">
        <v>153</v>
      </c>
      <c r="P89" s="137">
        <v>1.4969181097739948</v>
      </c>
      <c r="Q89" s="136">
        <v>7333</v>
      </c>
      <c r="R89" s="136">
        <v>-36</v>
      </c>
      <c r="S89" s="137">
        <v>-0.48853304383227031</v>
      </c>
      <c r="T89" s="136">
        <v>-182</v>
      </c>
      <c r="U89" s="137">
        <v>-2.4218230206254159</v>
      </c>
      <c r="V89" s="136">
        <v>5977</v>
      </c>
      <c r="W89" s="136">
        <v>-27</v>
      </c>
      <c r="X89" s="137">
        <v>-0.44970019986675552</v>
      </c>
      <c r="Y89" s="136">
        <v>-54</v>
      </c>
      <c r="Z89" s="137">
        <v>-0.89537390150887086</v>
      </c>
      <c r="AA89" s="136">
        <v>4329</v>
      </c>
      <c r="AB89" s="136">
        <v>-68</v>
      </c>
      <c r="AC89" s="137">
        <v>-1.5465089833977712</v>
      </c>
      <c r="AD89" s="136">
        <v>-148</v>
      </c>
      <c r="AE89" s="137">
        <v>-3.3057851239669422</v>
      </c>
    </row>
    <row r="90" spans="1:31" ht="14.1" customHeight="1" x14ac:dyDescent="0.2">
      <c r="A90" s="138" t="s">
        <v>254</v>
      </c>
      <c r="B90" s="136">
        <v>17037</v>
      </c>
      <c r="C90" s="136">
        <v>-469</v>
      </c>
      <c r="D90" s="137">
        <v>-2.6790814577859021</v>
      </c>
      <c r="E90" s="136">
        <v>959</v>
      </c>
      <c r="F90" s="137">
        <v>5.9646722229132978</v>
      </c>
      <c r="G90" s="136">
        <v>9812</v>
      </c>
      <c r="H90" s="136">
        <v>35</v>
      </c>
      <c r="I90" s="137">
        <v>0.35798302137670041</v>
      </c>
      <c r="J90" s="136">
        <v>-234</v>
      </c>
      <c r="K90" s="137">
        <v>-2.3292852876766874</v>
      </c>
      <c r="L90" s="136">
        <v>12929</v>
      </c>
      <c r="M90" s="136">
        <v>-363</v>
      </c>
      <c r="N90" s="137">
        <v>-2.7309659945832081</v>
      </c>
      <c r="O90" s="136">
        <v>835</v>
      </c>
      <c r="P90" s="137">
        <v>6.9042500413428147</v>
      </c>
      <c r="Q90" s="136">
        <v>7401</v>
      </c>
      <c r="R90" s="136">
        <v>6</v>
      </c>
      <c r="S90" s="137">
        <v>8.1135902636916835E-2</v>
      </c>
      <c r="T90" s="136">
        <v>-217</v>
      </c>
      <c r="U90" s="137">
        <v>-2.8485166710422685</v>
      </c>
      <c r="V90" s="136">
        <v>4108</v>
      </c>
      <c r="W90" s="136">
        <v>-106</v>
      </c>
      <c r="X90" s="137">
        <v>-2.5154247745609872</v>
      </c>
      <c r="Y90" s="136">
        <v>124</v>
      </c>
      <c r="Z90" s="137">
        <v>3.1124497991967872</v>
      </c>
      <c r="AA90" s="136">
        <v>2411</v>
      </c>
      <c r="AB90" s="136">
        <v>29</v>
      </c>
      <c r="AC90" s="137">
        <v>1.2174643157010916</v>
      </c>
      <c r="AD90" s="136">
        <v>-17</v>
      </c>
      <c r="AE90" s="137">
        <v>-0.70016474464579903</v>
      </c>
    </row>
    <row r="91" spans="1:31" ht="14.1" customHeight="1" x14ac:dyDescent="0.2">
      <c r="A91" s="138" t="s">
        <v>255</v>
      </c>
      <c r="B91" s="136">
        <v>7166</v>
      </c>
      <c r="C91" s="136">
        <v>-10</v>
      </c>
      <c r="D91" s="137">
        <v>-0.13935340022296544</v>
      </c>
      <c r="E91" s="136">
        <v>-174</v>
      </c>
      <c r="F91" s="137">
        <v>-2.3705722070844688</v>
      </c>
      <c r="G91" s="136">
        <v>4969</v>
      </c>
      <c r="H91" s="136">
        <v>-24</v>
      </c>
      <c r="I91" s="137">
        <v>-0.48067294211896655</v>
      </c>
      <c r="J91" s="136">
        <v>-285</v>
      </c>
      <c r="K91" s="137">
        <v>-5.424438523030072</v>
      </c>
      <c r="L91" s="136">
        <v>5864</v>
      </c>
      <c r="M91" s="136">
        <v>-19</v>
      </c>
      <c r="N91" s="137">
        <v>-0.32296447390787014</v>
      </c>
      <c r="O91" s="136">
        <v>-161</v>
      </c>
      <c r="P91" s="137">
        <v>-2.6721991701244812</v>
      </c>
      <c r="Q91" s="136">
        <v>4064</v>
      </c>
      <c r="R91" s="136">
        <v>-28</v>
      </c>
      <c r="S91" s="137">
        <v>-0.68426197458455518</v>
      </c>
      <c r="T91" s="136">
        <v>-259</v>
      </c>
      <c r="U91" s="137">
        <v>-5.9912098080037008</v>
      </c>
      <c r="V91" s="136">
        <v>1302</v>
      </c>
      <c r="W91" s="136">
        <v>9</v>
      </c>
      <c r="X91" s="137">
        <v>0.69605568445475641</v>
      </c>
      <c r="Y91" s="136">
        <v>-13</v>
      </c>
      <c r="Z91" s="137">
        <v>-0.98859315589353614</v>
      </c>
      <c r="AA91" s="136">
        <v>905</v>
      </c>
      <c r="AB91" s="136">
        <v>4</v>
      </c>
      <c r="AC91" s="137">
        <v>0.44395116537180912</v>
      </c>
      <c r="AD91" s="136">
        <v>-26</v>
      </c>
      <c r="AE91" s="137">
        <v>-2.7926960257787323</v>
      </c>
    </row>
    <row r="92" spans="1:31" ht="14.1" customHeight="1" x14ac:dyDescent="0.2">
      <c r="A92" s="138" t="s">
        <v>256</v>
      </c>
      <c r="B92" s="136">
        <v>9676</v>
      </c>
      <c r="C92" s="136">
        <v>97</v>
      </c>
      <c r="D92" s="137">
        <v>1.0126317987263806</v>
      </c>
      <c r="E92" s="136">
        <v>334</v>
      </c>
      <c r="F92" s="137">
        <v>3.5752515521301649</v>
      </c>
      <c r="G92" s="136">
        <v>5844</v>
      </c>
      <c r="H92" s="136">
        <v>133</v>
      </c>
      <c r="I92" s="137">
        <v>2.3288390824724217</v>
      </c>
      <c r="J92" s="136">
        <v>-203</v>
      </c>
      <c r="K92" s="137">
        <v>-3.3570365470481232</v>
      </c>
      <c r="L92" s="136">
        <v>8158</v>
      </c>
      <c r="M92" s="136">
        <v>82</v>
      </c>
      <c r="N92" s="137">
        <v>1.0153541357107478</v>
      </c>
      <c r="O92" s="136">
        <v>219</v>
      </c>
      <c r="P92" s="137">
        <v>2.7585338203804004</v>
      </c>
      <c r="Q92" s="136">
        <v>4922</v>
      </c>
      <c r="R92" s="136">
        <v>121</v>
      </c>
      <c r="S92" s="137">
        <v>2.5203082691106018</v>
      </c>
      <c r="T92" s="136">
        <v>-221</v>
      </c>
      <c r="U92" s="137">
        <v>-4.297102858253937</v>
      </c>
      <c r="V92" s="136">
        <v>1518</v>
      </c>
      <c r="W92" s="136">
        <v>15</v>
      </c>
      <c r="X92" s="137">
        <v>0.99800399201596801</v>
      </c>
      <c r="Y92" s="136">
        <v>115</v>
      </c>
      <c r="Z92" s="137">
        <v>8.1967213114754092</v>
      </c>
      <c r="AA92" s="136">
        <v>922</v>
      </c>
      <c r="AB92" s="136">
        <v>12</v>
      </c>
      <c r="AC92" s="137">
        <v>1.3186813186813187</v>
      </c>
      <c r="AD92" s="136">
        <v>18</v>
      </c>
      <c r="AE92" s="137">
        <v>1.9911504424778761</v>
      </c>
    </row>
    <row r="93" spans="1:31" ht="19.5" customHeight="1" x14ac:dyDescent="0.2">
      <c r="A93" s="138" t="s">
        <v>257</v>
      </c>
      <c r="B93" s="136">
        <v>6978</v>
      </c>
      <c r="C93" s="136">
        <v>467</v>
      </c>
      <c r="D93" s="137">
        <v>7.1724773460297957</v>
      </c>
      <c r="E93" s="136">
        <v>541</v>
      </c>
      <c r="F93" s="137">
        <v>8.4045362746621102</v>
      </c>
      <c r="G93" s="136">
        <v>4162</v>
      </c>
      <c r="H93" s="136">
        <v>370</v>
      </c>
      <c r="I93" s="137">
        <v>9.7573839662447259</v>
      </c>
      <c r="J93" s="136">
        <v>290</v>
      </c>
      <c r="K93" s="137">
        <v>7.4896694214876032</v>
      </c>
      <c r="L93" s="136">
        <v>5788</v>
      </c>
      <c r="M93" s="136">
        <v>405</v>
      </c>
      <c r="N93" s="137">
        <v>7.5236856771317111</v>
      </c>
      <c r="O93" s="136">
        <v>471</v>
      </c>
      <c r="P93" s="137">
        <v>8.8583787850291511</v>
      </c>
      <c r="Q93" s="136">
        <v>3452</v>
      </c>
      <c r="R93" s="136">
        <v>319</v>
      </c>
      <c r="S93" s="137">
        <v>10.181934248324289</v>
      </c>
      <c r="T93" s="136">
        <v>261</v>
      </c>
      <c r="U93" s="137">
        <v>8.1792541523033524</v>
      </c>
      <c r="V93" s="136">
        <v>1190</v>
      </c>
      <c r="W93" s="136">
        <v>62</v>
      </c>
      <c r="X93" s="137">
        <v>5.4964539007092199</v>
      </c>
      <c r="Y93" s="136">
        <v>70</v>
      </c>
      <c r="Z93" s="137">
        <v>6.25</v>
      </c>
      <c r="AA93" s="136">
        <v>710</v>
      </c>
      <c r="AB93" s="136">
        <v>51</v>
      </c>
      <c r="AC93" s="137">
        <v>7.7389984825493174</v>
      </c>
      <c r="AD93" s="136">
        <v>29</v>
      </c>
      <c r="AE93" s="137">
        <v>4.2584434654919239</v>
      </c>
    </row>
    <row r="94" spans="1:31" ht="22.5" customHeight="1" x14ac:dyDescent="0.2">
      <c r="A94" s="138" t="s">
        <v>258</v>
      </c>
      <c r="B94" s="136">
        <v>2481</v>
      </c>
      <c r="C94" s="136">
        <v>122</v>
      </c>
      <c r="D94" s="137">
        <v>5.1716829164900382</v>
      </c>
      <c r="E94" s="136">
        <v>-49</v>
      </c>
      <c r="F94" s="137">
        <v>-1.9367588932806323</v>
      </c>
      <c r="G94" s="136">
        <v>1611</v>
      </c>
      <c r="H94" s="136">
        <v>40</v>
      </c>
      <c r="I94" s="137">
        <v>2.5461489497135581</v>
      </c>
      <c r="J94" s="136">
        <v>-192</v>
      </c>
      <c r="K94" s="137">
        <v>-10.648918469217969</v>
      </c>
      <c r="L94" s="136">
        <v>1160</v>
      </c>
      <c r="M94" s="136">
        <v>51</v>
      </c>
      <c r="N94" s="137">
        <v>4.5987376014427408</v>
      </c>
      <c r="O94" s="136">
        <v>-44</v>
      </c>
      <c r="P94" s="137">
        <v>-3.654485049833887</v>
      </c>
      <c r="Q94" s="136">
        <v>741</v>
      </c>
      <c r="R94" s="136">
        <v>26</v>
      </c>
      <c r="S94" s="137">
        <v>3.6363636363636362</v>
      </c>
      <c r="T94" s="136">
        <v>-123</v>
      </c>
      <c r="U94" s="137">
        <v>-14.236111111111111</v>
      </c>
      <c r="V94" s="136">
        <v>1321</v>
      </c>
      <c r="W94" s="136">
        <v>71</v>
      </c>
      <c r="X94" s="137">
        <v>5.68</v>
      </c>
      <c r="Y94" s="136">
        <v>-5</v>
      </c>
      <c r="Z94" s="137">
        <v>-0.37707390648567118</v>
      </c>
      <c r="AA94" s="136">
        <v>870</v>
      </c>
      <c r="AB94" s="136">
        <v>14</v>
      </c>
      <c r="AC94" s="137">
        <v>1.6355140186915889</v>
      </c>
      <c r="AD94" s="136">
        <v>-69</v>
      </c>
      <c r="AE94" s="137">
        <v>-7.3482428115015974</v>
      </c>
    </row>
    <row r="95" spans="1:31" ht="25.5" customHeight="1" x14ac:dyDescent="0.2">
      <c r="A95" s="138" t="s">
        <v>259</v>
      </c>
      <c r="B95" s="136">
        <v>1018</v>
      </c>
      <c r="C95" s="136">
        <v>51</v>
      </c>
      <c r="D95" s="137">
        <v>5.2740434332988624</v>
      </c>
      <c r="E95" s="136">
        <v>-118</v>
      </c>
      <c r="F95" s="137">
        <v>-10.387323943661972</v>
      </c>
      <c r="G95" s="136">
        <v>649</v>
      </c>
      <c r="H95" s="136">
        <v>15</v>
      </c>
      <c r="I95" s="137">
        <v>2.3659305993690851</v>
      </c>
      <c r="J95" s="136">
        <v>-170</v>
      </c>
      <c r="K95" s="137">
        <v>-20.757020757020758</v>
      </c>
      <c r="L95" s="136">
        <v>772</v>
      </c>
      <c r="M95" s="136">
        <v>35</v>
      </c>
      <c r="N95" s="137">
        <v>4.7489823609226596</v>
      </c>
      <c r="O95" s="136">
        <v>-92</v>
      </c>
      <c r="P95" s="137">
        <v>-10.648148148148149</v>
      </c>
      <c r="Q95" s="136">
        <v>487</v>
      </c>
      <c r="R95" s="136">
        <v>9</v>
      </c>
      <c r="S95" s="137">
        <v>1.8828451882845187</v>
      </c>
      <c r="T95" s="136">
        <v>-136</v>
      </c>
      <c r="U95" s="137">
        <v>-21.829855537720707</v>
      </c>
      <c r="V95" s="136">
        <v>246</v>
      </c>
      <c r="W95" s="136">
        <v>16</v>
      </c>
      <c r="X95" s="137">
        <v>6.9565217391304346</v>
      </c>
      <c r="Y95" s="136">
        <v>-26</v>
      </c>
      <c r="Z95" s="137">
        <v>-9.5588235294117645</v>
      </c>
      <c r="AA95" s="136">
        <v>162</v>
      </c>
      <c r="AB95" s="136">
        <v>6</v>
      </c>
      <c r="AC95" s="137">
        <v>3.8461538461538463</v>
      </c>
      <c r="AD95" s="136">
        <v>-34</v>
      </c>
      <c r="AE95" s="137">
        <v>-17.346938775510203</v>
      </c>
    </row>
    <row r="96" spans="1:31" ht="14.1" customHeight="1" x14ac:dyDescent="0.2">
      <c r="A96" s="138" t="s">
        <v>260</v>
      </c>
      <c r="B96" s="136">
        <v>794</v>
      </c>
      <c r="C96" s="136">
        <v>21</v>
      </c>
      <c r="D96" s="137">
        <v>2.7166882276843465</v>
      </c>
      <c r="E96" s="136">
        <v>-39</v>
      </c>
      <c r="F96" s="137">
        <v>-4.6818727490996395</v>
      </c>
      <c r="G96" s="136">
        <v>617</v>
      </c>
      <c r="H96" s="136">
        <v>5</v>
      </c>
      <c r="I96" s="137">
        <v>0.81699346405228757</v>
      </c>
      <c r="J96" s="136">
        <v>-32</v>
      </c>
      <c r="K96" s="137">
        <v>-4.9306625577812015</v>
      </c>
      <c r="L96" s="136">
        <v>529</v>
      </c>
      <c r="M96" s="136">
        <v>33</v>
      </c>
      <c r="N96" s="137">
        <v>6.653225806451613</v>
      </c>
      <c r="O96" s="136">
        <v>-9</v>
      </c>
      <c r="P96" s="137">
        <v>-1.6728624535315986</v>
      </c>
      <c r="Q96" s="136">
        <v>417</v>
      </c>
      <c r="R96" s="136">
        <v>16</v>
      </c>
      <c r="S96" s="137">
        <v>3.9900249376558605</v>
      </c>
      <c r="T96" s="136">
        <v>-12</v>
      </c>
      <c r="U96" s="137">
        <v>-2.7972027972027971</v>
      </c>
      <c r="V96" s="136">
        <v>265</v>
      </c>
      <c r="W96" s="136">
        <v>-12</v>
      </c>
      <c r="X96" s="137">
        <v>-4.3321299638989172</v>
      </c>
      <c r="Y96" s="136">
        <v>-30</v>
      </c>
      <c r="Z96" s="137">
        <v>-10.169491525423728</v>
      </c>
      <c r="AA96" s="136">
        <v>200</v>
      </c>
      <c r="AB96" s="136">
        <v>-11</v>
      </c>
      <c r="AC96" s="137">
        <v>-5.2132701421800949</v>
      </c>
      <c r="AD96" s="136">
        <v>-20</v>
      </c>
      <c r="AE96" s="137">
        <v>-9.0909090909090917</v>
      </c>
    </row>
    <row r="97" spans="1:31" ht="18.75" customHeight="1" x14ac:dyDescent="0.2">
      <c r="A97" s="138" t="s">
        <v>261</v>
      </c>
      <c r="B97" s="136">
        <v>4791</v>
      </c>
      <c r="C97" s="136">
        <v>235</v>
      </c>
      <c r="D97" s="137">
        <v>5.1580333625987711</v>
      </c>
      <c r="E97" s="136">
        <v>-162</v>
      </c>
      <c r="F97" s="137">
        <v>-3.2707450030284675</v>
      </c>
      <c r="G97" s="136">
        <v>2670</v>
      </c>
      <c r="H97" s="136">
        <v>75</v>
      </c>
      <c r="I97" s="137">
        <v>2.8901734104046244</v>
      </c>
      <c r="J97" s="136">
        <v>-254</v>
      </c>
      <c r="K97" s="137">
        <v>-8.6867305061559499</v>
      </c>
      <c r="L97" s="136">
        <v>2411</v>
      </c>
      <c r="M97" s="136">
        <v>114</v>
      </c>
      <c r="N97" s="137">
        <v>4.962995211144972</v>
      </c>
      <c r="O97" s="136">
        <v>-139</v>
      </c>
      <c r="P97" s="137">
        <v>-5.4509803921568629</v>
      </c>
      <c r="Q97" s="136">
        <v>1378</v>
      </c>
      <c r="R97" s="136">
        <v>39</v>
      </c>
      <c r="S97" s="137">
        <v>2.912621359223301</v>
      </c>
      <c r="T97" s="136">
        <v>-164</v>
      </c>
      <c r="U97" s="137">
        <v>-10.635538261997405</v>
      </c>
      <c r="V97" s="136">
        <v>2380</v>
      </c>
      <c r="W97" s="136">
        <v>121</v>
      </c>
      <c r="X97" s="137">
        <v>5.3563523683045595</v>
      </c>
      <c r="Y97" s="136">
        <v>-23</v>
      </c>
      <c r="Z97" s="137">
        <v>-0.95713691219309194</v>
      </c>
      <c r="AA97" s="136">
        <v>1292</v>
      </c>
      <c r="AB97" s="136">
        <v>36</v>
      </c>
      <c r="AC97" s="137">
        <v>2.8662420382165603</v>
      </c>
      <c r="AD97" s="136">
        <v>-90</v>
      </c>
      <c r="AE97" s="137">
        <v>-6.5123010130246017</v>
      </c>
    </row>
    <row r="98" spans="1:31" ht="14.1" customHeight="1" x14ac:dyDescent="0.2">
      <c r="A98" s="138" t="s">
        <v>262</v>
      </c>
      <c r="B98" s="136">
        <v>2324</v>
      </c>
      <c r="C98" s="136">
        <v>53</v>
      </c>
      <c r="D98" s="137">
        <v>2.3337736679876708</v>
      </c>
      <c r="E98" s="136">
        <v>-156</v>
      </c>
      <c r="F98" s="137">
        <v>-6.290322580645161</v>
      </c>
      <c r="G98" s="136">
        <v>1519</v>
      </c>
      <c r="H98" s="136">
        <v>23</v>
      </c>
      <c r="I98" s="137">
        <v>1.5374331550802138</v>
      </c>
      <c r="J98" s="136">
        <v>-163</v>
      </c>
      <c r="K98" s="137">
        <v>-9.6908442330558859</v>
      </c>
      <c r="L98" s="136">
        <v>1631</v>
      </c>
      <c r="M98" s="136">
        <v>46</v>
      </c>
      <c r="N98" s="137">
        <v>2.9022082018927446</v>
      </c>
      <c r="O98" s="136">
        <v>-102</v>
      </c>
      <c r="P98" s="137">
        <v>-5.8857472590882862</v>
      </c>
      <c r="Q98" s="136">
        <v>1057</v>
      </c>
      <c r="R98" s="136">
        <v>27</v>
      </c>
      <c r="S98" s="137">
        <v>2.621359223300971</v>
      </c>
      <c r="T98" s="136">
        <v>-109</v>
      </c>
      <c r="U98" s="137">
        <v>-9.34819897084048</v>
      </c>
      <c r="V98" s="136">
        <v>693</v>
      </c>
      <c r="W98" s="136">
        <v>7</v>
      </c>
      <c r="X98" s="137">
        <v>1.0204081632653061</v>
      </c>
      <c r="Y98" s="136">
        <v>-54</v>
      </c>
      <c r="Z98" s="137">
        <v>-7.2289156626506026</v>
      </c>
      <c r="AA98" s="136">
        <v>462</v>
      </c>
      <c r="AB98" s="136">
        <v>-4</v>
      </c>
      <c r="AC98" s="137">
        <v>-0.85836909871244638</v>
      </c>
      <c r="AD98" s="136">
        <v>-54</v>
      </c>
      <c r="AE98" s="137">
        <v>-10.465116279069768</v>
      </c>
    </row>
    <row r="99" spans="1:31" ht="27.75" customHeight="1" x14ac:dyDescent="0.2">
      <c r="A99" s="138" t="s">
        <v>263</v>
      </c>
      <c r="B99" s="136">
        <v>837</v>
      </c>
      <c r="C99" s="136">
        <v>10</v>
      </c>
      <c r="D99" s="137">
        <v>1.2091898428053205</v>
      </c>
      <c r="E99" s="136">
        <v>2</v>
      </c>
      <c r="F99" s="137">
        <v>0.23952095808383234</v>
      </c>
      <c r="G99" s="136">
        <v>638</v>
      </c>
      <c r="H99" s="136">
        <v>15</v>
      </c>
      <c r="I99" s="137">
        <v>2.407704654895666</v>
      </c>
      <c r="J99" s="136">
        <v>-11</v>
      </c>
      <c r="K99" s="137">
        <v>-1.6949152542372881</v>
      </c>
      <c r="L99" s="136">
        <v>338</v>
      </c>
      <c r="M99" s="136">
        <v>-1</v>
      </c>
      <c r="N99" s="137">
        <v>-0.29498525073746312</v>
      </c>
      <c r="O99" s="136">
        <v>-14</v>
      </c>
      <c r="P99" s="137">
        <v>-3.9772727272727271</v>
      </c>
      <c r="Q99" s="136">
        <v>261</v>
      </c>
      <c r="R99" s="136">
        <v>5</v>
      </c>
      <c r="S99" s="137">
        <v>1.953125</v>
      </c>
      <c r="T99" s="136">
        <v>-12</v>
      </c>
      <c r="U99" s="137">
        <v>-4.395604395604396</v>
      </c>
      <c r="V99" s="136">
        <v>499</v>
      </c>
      <c r="W99" s="136">
        <v>11</v>
      </c>
      <c r="X99" s="137">
        <v>2.2540983606557377</v>
      </c>
      <c r="Y99" s="136">
        <v>16</v>
      </c>
      <c r="Z99" s="137">
        <v>3.3126293995859215</v>
      </c>
      <c r="AA99" s="136">
        <v>377</v>
      </c>
      <c r="AB99" s="136">
        <v>10</v>
      </c>
      <c r="AC99" s="137">
        <v>2.7247956403269753</v>
      </c>
      <c r="AD99" s="136">
        <v>1</v>
      </c>
      <c r="AE99" s="137">
        <v>0.26595744680851063</v>
      </c>
    </row>
    <row r="100" spans="1:31" ht="14.1" customHeight="1" x14ac:dyDescent="0.2">
      <c r="A100" s="138" t="s">
        <v>264</v>
      </c>
      <c r="B100" s="136">
        <v>9247</v>
      </c>
      <c r="C100" s="136">
        <v>177</v>
      </c>
      <c r="D100" s="137">
        <v>1.9514884233737597</v>
      </c>
      <c r="E100" s="136">
        <v>-80</v>
      </c>
      <c r="F100" s="137">
        <v>-0.85772488474321862</v>
      </c>
      <c r="G100" s="136">
        <v>7102</v>
      </c>
      <c r="H100" s="136">
        <v>143</v>
      </c>
      <c r="I100" s="137">
        <v>2.0548929443885617</v>
      </c>
      <c r="J100" s="136">
        <v>-168</v>
      </c>
      <c r="K100" s="137">
        <v>-2.3108665749656123</v>
      </c>
      <c r="L100" s="136">
        <v>6937</v>
      </c>
      <c r="M100" s="136">
        <v>137</v>
      </c>
      <c r="N100" s="137">
        <v>2.0147058823529411</v>
      </c>
      <c r="O100" s="136">
        <v>-143</v>
      </c>
      <c r="P100" s="137">
        <v>-2.0197740112994351</v>
      </c>
      <c r="Q100" s="136">
        <v>5434</v>
      </c>
      <c r="R100" s="136">
        <v>124</v>
      </c>
      <c r="S100" s="137">
        <v>2.335216572504708</v>
      </c>
      <c r="T100" s="136">
        <v>-161</v>
      </c>
      <c r="U100" s="137">
        <v>-2.877569258266309</v>
      </c>
      <c r="V100" s="136">
        <v>2310</v>
      </c>
      <c r="W100" s="136">
        <v>40</v>
      </c>
      <c r="X100" s="137">
        <v>1.7621145374449338</v>
      </c>
      <c r="Y100" s="136">
        <v>63</v>
      </c>
      <c r="Z100" s="137">
        <v>2.8037383177570092</v>
      </c>
      <c r="AA100" s="136">
        <v>1668</v>
      </c>
      <c r="AB100" s="136">
        <v>19</v>
      </c>
      <c r="AC100" s="137">
        <v>1.1522134627046694</v>
      </c>
      <c r="AD100" s="136">
        <v>-7</v>
      </c>
      <c r="AE100" s="137">
        <v>-0.41791044776119401</v>
      </c>
    </row>
    <row r="101" spans="1:31" ht="25.5" customHeight="1" x14ac:dyDescent="0.2">
      <c r="A101" s="138" t="s">
        <v>265</v>
      </c>
      <c r="B101" s="136">
        <v>13585</v>
      </c>
      <c r="C101" s="136">
        <v>67</v>
      </c>
      <c r="D101" s="137">
        <v>0.49563544903092172</v>
      </c>
      <c r="E101" s="136">
        <v>260</v>
      </c>
      <c r="F101" s="137">
        <v>1.9512195121951219</v>
      </c>
      <c r="G101" s="136">
        <v>9039</v>
      </c>
      <c r="H101" s="136">
        <v>59</v>
      </c>
      <c r="I101" s="137">
        <v>0.65701559020044542</v>
      </c>
      <c r="J101" s="136">
        <v>48</v>
      </c>
      <c r="K101" s="137">
        <v>0.53386720053386716</v>
      </c>
      <c r="L101" s="136">
        <v>11984</v>
      </c>
      <c r="M101" s="136">
        <v>42</v>
      </c>
      <c r="N101" s="137">
        <v>0.35169988276670572</v>
      </c>
      <c r="O101" s="136">
        <v>318</v>
      </c>
      <c r="P101" s="137">
        <v>2.7258700497171269</v>
      </c>
      <c r="Q101" s="136">
        <v>7889</v>
      </c>
      <c r="R101" s="136">
        <v>46</v>
      </c>
      <c r="S101" s="137">
        <v>0.5865102639296188</v>
      </c>
      <c r="T101" s="136">
        <v>107</v>
      </c>
      <c r="U101" s="137">
        <v>1.3749678745823695</v>
      </c>
      <c r="V101" s="136">
        <v>1601</v>
      </c>
      <c r="W101" s="136">
        <v>25</v>
      </c>
      <c r="X101" s="137">
        <v>1.5862944162436547</v>
      </c>
      <c r="Y101" s="136">
        <v>-58</v>
      </c>
      <c r="Z101" s="137">
        <v>-3.4960819770946352</v>
      </c>
      <c r="AA101" s="136">
        <v>1150</v>
      </c>
      <c r="AB101" s="136">
        <v>13</v>
      </c>
      <c r="AC101" s="137">
        <v>1.1433597185576077</v>
      </c>
      <c r="AD101" s="136">
        <v>-59</v>
      </c>
      <c r="AE101" s="137">
        <v>-4.8800661703887513</v>
      </c>
    </row>
    <row r="102" spans="1:31" ht="31.5" customHeight="1" x14ac:dyDescent="0.2">
      <c r="A102" s="138" t="s">
        <v>266</v>
      </c>
      <c r="B102" s="136">
        <v>154</v>
      </c>
      <c r="C102" s="136">
        <v>4</v>
      </c>
      <c r="D102" s="137">
        <v>2.6666666666666665</v>
      </c>
      <c r="E102" s="136">
        <v>-5</v>
      </c>
      <c r="F102" s="137">
        <v>-3.1446540880503147</v>
      </c>
      <c r="G102" s="136">
        <v>114</v>
      </c>
      <c r="H102" s="136">
        <v>8</v>
      </c>
      <c r="I102" s="137">
        <v>7.5471698113207548</v>
      </c>
      <c r="J102" s="136">
        <v>3</v>
      </c>
      <c r="K102" s="137">
        <v>2.7027027027027026</v>
      </c>
      <c r="L102" s="136">
        <v>138</v>
      </c>
      <c r="M102" s="136">
        <v>2</v>
      </c>
      <c r="N102" s="137">
        <v>1.4705882352941178</v>
      </c>
      <c r="O102" s="136">
        <v>-3</v>
      </c>
      <c r="P102" s="137">
        <v>-2.1276595744680851</v>
      </c>
      <c r="Q102" s="136">
        <v>102</v>
      </c>
      <c r="R102" s="136">
        <v>9</v>
      </c>
      <c r="S102" s="137">
        <v>9.67741935483871</v>
      </c>
      <c r="T102" s="136">
        <v>4</v>
      </c>
      <c r="U102" s="137">
        <v>4.0816326530612246</v>
      </c>
      <c r="V102" s="136">
        <v>16</v>
      </c>
      <c r="W102" s="136">
        <v>2</v>
      </c>
      <c r="X102" s="137">
        <v>14.285714285714286</v>
      </c>
      <c r="Y102" s="136">
        <v>-2</v>
      </c>
      <c r="Z102" s="137">
        <v>-11.111111111111111</v>
      </c>
      <c r="AA102" s="136">
        <v>12</v>
      </c>
      <c r="AB102" s="136">
        <v>-1</v>
      </c>
      <c r="AC102" s="137">
        <v>-7.6923076923076925</v>
      </c>
      <c r="AD102" s="136">
        <v>-1</v>
      </c>
      <c r="AE102" s="137">
        <v>-7.6923076923076925</v>
      </c>
    </row>
    <row r="103" spans="1:31" ht="23.25" customHeight="1" x14ac:dyDescent="0.2">
      <c r="A103" s="138" t="s">
        <v>267</v>
      </c>
      <c r="B103" s="136">
        <v>184</v>
      </c>
      <c r="C103" s="136">
        <v>18</v>
      </c>
      <c r="D103" s="137">
        <v>10.843373493975903</v>
      </c>
      <c r="E103" s="136">
        <v>-5</v>
      </c>
      <c r="F103" s="137">
        <v>-2.6455026455026456</v>
      </c>
      <c r="G103" s="136">
        <v>129</v>
      </c>
      <c r="H103" s="136">
        <v>3</v>
      </c>
      <c r="I103" s="137">
        <v>2.3809523809523809</v>
      </c>
      <c r="J103" s="136">
        <v>6</v>
      </c>
      <c r="K103" s="137">
        <v>4.8780487804878048</v>
      </c>
      <c r="L103" s="136">
        <v>115</v>
      </c>
      <c r="M103" s="136">
        <v>12</v>
      </c>
      <c r="N103" s="137">
        <v>11.650485436893204</v>
      </c>
      <c r="O103" s="136">
        <v>-5</v>
      </c>
      <c r="P103" s="137">
        <v>-4.166666666666667</v>
      </c>
      <c r="Q103" s="136">
        <v>77</v>
      </c>
      <c r="R103" s="136">
        <v>1</v>
      </c>
      <c r="S103" s="137">
        <v>1.3157894736842106</v>
      </c>
      <c r="T103" s="136">
        <v>2</v>
      </c>
      <c r="U103" s="137">
        <v>2.6666666666666665</v>
      </c>
      <c r="V103" s="136">
        <v>69</v>
      </c>
      <c r="W103" s="136">
        <v>6</v>
      </c>
      <c r="X103" s="137">
        <v>9.5238095238095237</v>
      </c>
      <c r="Y103" s="136">
        <v>0</v>
      </c>
      <c r="Z103" s="137">
        <v>0</v>
      </c>
      <c r="AA103" s="136">
        <v>52</v>
      </c>
      <c r="AB103" s="136">
        <v>2</v>
      </c>
      <c r="AC103" s="137">
        <v>4</v>
      </c>
      <c r="AD103" s="136">
        <v>4</v>
      </c>
      <c r="AE103" s="137">
        <v>8.3333333333333339</v>
      </c>
    </row>
    <row r="104" spans="1:31" ht="14.25" customHeight="1" x14ac:dyDescent="0.2">
      <c r="A104" s="139" t="s">
        <v>89</v>
      </c>
      <c r="B104" s="140">
        <v>24492</v>
      </c>
      <c r="C104" s="140">
        <v>87</v>
      </c>
      <c r="D104" s="141">
        <v>0.3564843269821758</v>
      </c>
      <c r="E104" s="140">
        <v>-2635</v>
      </c>
      <c r="F104" s="141">
        <v>-9.7135695063958423</v>
      </c>
      <c r="G104" s="140">
        <v>18923</v>
      </c>
      <c r="H104" s="140">
        <v>-229</v>
      </c>
      <c r="I104" s="141">
        <v>-1.1956975772765246</v>
      </c>
      <c r="J104" s="140">
        <v>-2202</v>
      </c>
      <c r="K104" s="141">
        <v>-10.423668639053254</v>
      </c>
      <c r="L104" s="140">
        <v>15807</v>
      </c>
      <c r="M104" s="140">
        <v>36</v>
      </c>
      <c r="N104" s="141">
        <v>0.22826707247479552</v>
      </c>
      <c r="O104" s="140">
        <v>-1977</v>
      </c>
      <c r="P104" s="141">
        <v>-11.116734143049932</v>
      </c>
      <c r="Q104" s="140">
        <v>12502</v>
      </c>
      <c r="R104" s="140">
        <v>-150</v>
      </c>
      <c r="S104" s="141">
        <v>-1.1855833069870376</v>
      </c>
      <c r="T104" s="140">
        <v>-1603</v>
      </c>
      <c r="U104" s="141">
        <v>-11.364764267990074</v>
      </c>
      <c r="V104" s="140">
        <v>8685</v>
      </c>
      <c r="W104" s="140">
        <v>51</v>
      </c>
      <c r="X104" s="141">
        <v>0.59068797776233495</v>
      </c>
      <c r="Y104" s="140">
        <v>-658</v>
      </c>
      <c r="Z104" s="141">
        <v>-7.0427057690249386</v>
      </c>
      <c r="AA104" s="140">
        <v>6421</v>
      </c>
      <c r="AB104" s="140">
        <v>-79</v>
      </c>
      <c r="AC104" s="141">
        <v>-1.2153846153846153</v>
      </c>
      <c r="AD104" s="140">
        <v>-599</v>
      </c>
      <c r="AE104" s="141">
        <v>-8.5327635327635321</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5.75" customHeight="1" x14ac:dyDescent="0.2">
      <c r="A11" s="138" t="s">
        <v>100</v>
      </c>
      <c r="B11" s="136">
        <v>8003</v>
      </c>
      <c r="C11" s="136">
        <v>-10</v>
      </c>
      <c r="D11" s="137">
        <v>-0.12479720454261825</v>
      </c>
      <c r="E11" s="136">
        <v>38</v>
      </c>
      <c r="F11" s="137">
        <v>0.47708725674827368</v>
      </c>
      <c r="G11" s="136">
        <v>5723</v>
      </c>
      <c r="H11" s="136">
        <v>39</v>
      </c>
      <c r="I11" s="137">
        <v>0.68613652357494725</v>
      </c>
      <c r="J11" s="136">
        <v>-95</v>
      </c>
      <c r="K11" s="137">
        <v>-1.6328635269852183</v>
      </c>
    </row>
    <row r="12" spans="1:11" s="32" customFormat="1" ht="15.75" customHeight="1" x14ac:dyDescent="0.2">
      <c r="A12" s="138" t="s">
        <v>101</v>
      </c>
      <c r="B12" s="136">
        <v>14339</v>
      </c>
      <c r="C12" s="136">
        <v>-288</v>
      </c>
      <c r="D12" s="137">
        <v>-1.9689615095371573</v>
      </c>
      <c r="E12" s="136">
        <v>84</v>
      </c>
      <c r="F12" s="137">
        <v>0.58926692388635571</v>
      </c>
      <c r="G12" s="136">
        <v>8454</v>
      </c>
      <c r="H12" s="136">
        <v>-94</v>
      </c>
      <c r="I12" s="137">
        <v>-1.0996724379971923</v>
      </c>
      <c r="J12" s="136">
        <v>-713</v>
      </c>
      <c r="K12" s="137">
        <v>-7.7778989854914364</v>
      </c>
    </row>
    <row r="13" spans="1:11" s="32" customFormat="1" ht="15.75" customHeight="1" x14ac:dyDescent="0.2">
      <c r="A13" s="138" t="s">
        <v>102</v>
      </c>
      <c r="B13" s="136">
        <v>43124</v>
      </c>
      <c r="C13" s="136">
        <v>494</v>
      </c>
      <c r="D13" s="137">
        <v>1.1588083509265776</v>
      </c>
      <c r="E13" s="136">
        <v>1784</v>
      </c>
      <c r="F13" s="137">
        <v>4.3154329946782779</v>
      </c>
      <c r="G13" s="136">
        <v>30437</v>
      </c>
      <c r="H13" s="136">
        <v>396</v>
      </c>
      <c r="I13" s="137">
        <v>1.3181984621017941</v>
      </c>
      <c r="J13" s="136">
        <v>1015</v>
      </c>
      <c r="K13" s="137">
        <v>3.4497994697845149</v>
      </c>
    </row>
    <row r="14" spans="1:11" s="32" customFormat="1" ht="15.75" customHeight="1" x14ac:dyDescent="0.2">
      <c r="A14" s="138" t="s">
        <v>103</v>
      </c>
      <c r="B14" s="136">
        <v>41759</v>
      </c>
      <c r="C14" s="136">
        <v>689</v>
      </c>
      <c r="D14" s="137">
        <v>1.6776235695154613</v>
      </c>
      <c r="E14" s="136">
        <v>1458</v>
      </c>
      <c r="F14" s="137">
        <v>3.6177762338403512</v>
      </c>
      <c r="G14" s="136">
        <v>28753</v>
      </c>
      <c r="H14" s="136">
        <v>463</v>
      </c>
      <c r="I14" s="137">
        <v>1.6366207140332274</v>
      </c>
      <c r="J14" s="136">
        <v>135</v>
      </c>
      <c r="K14" s="137">
        <v>0.47173107834230205</v>
      </c>
    </row>
    <row r="15" spans="1:11" s="32" customFormat="1" ht="15.75" customHeight="1" x14ac:dyDescent="0.2">
      <c r="A15" s="138" t="s">
        <v>104</v>
      </c>
      <c r="B15" s="136">
        <v>45740</v>
      </c>
      <c r="C15" s="136">
        <v>781</v>
      </c>
      <c r="D15" s="137">
        <v>1.7371382815454079</v>
      </c>
      <c r="E15" s="136">
        <v>-534</v>
      </c>
      <c r="F15" s="137">
        <v>-1.1539957643601157</v>
      </c>
      <c r="G15" s="136">
        <v>32178</v>
      </c>
      <c r="H15" s="136">
        <v>525</v>
      </c>
      <c r="I15" s="137">
        <v>1.658610558240925</v>
      </c>
      <c r="J15" s="136">
        <v>-1472</v>
      </c>
      <c r="K15" s="137">
        <v>-4.3744427934621095</v>
      </c>
    </row>
    <row r="16" spans="1:11" s="32" customFormat="1" ht="15.75" customHeight="1" x14ac:dyDescent="0.2">
      <c r="A16" s="138" t="s">
        <v>105</v>
      </c>
      <c r="B16" s="136">
        <v>18292</v>
      </c>
      <c r="C16" s="136">
        <v>479</v>
      </c>
      <c r="D16" s="137">
        <v>2.689047324987369</v>
      </c>
      <c r="E16" s="136">
        <v>-300</v>
      </c>
      <c r="F16" s="137">
        <v>-1.6135972461273667</v>
      </c>
      <c r="G16" s="136">
        <v>12029</v>
      </c>
      <c r="H16" s="136">
        <v>244</v>
      </c>
      <c r="I16" s="137">
        <v>2.0704285108188376</v>
      </c>
      <c r="J16" s="136">
        <v>-623</v>
      </c>
      <c r="K16" s="137">
        <v>-4.9241226683528296</v>
      </c>
    </row>
    <row r="17" spans="1:11" s="32" customFormat="1" ht="15.75" customHeight="1" x14ac:dyDescent="0.2">
      <c r="A17" s="138" t="s">
        <v>106</v>
      </c>
      <c r="B17" s="136">
        <v>60258</v>
      </c>
      <c r="C17" s="136">
        <v>1921</v>
      </c>
      <c r="D17" s="137">
        <v>3.2929358726022935</v>
      </c>
      <c r="E17" s="136">
        <v>-3974</v>
      </c>
      <c r="F17" s="137">
        <v>-6.186947315979574</v>
      </c>
      <c r="G17" s="136">
        <v>43771</v>
      </c>
      <c r="H17" s="136">
        <v>1024</v>
      </c>
      <c r="I17" s="137">
        <v>2.3954897419701968</v>
      </c>
      <c r="J17" s="136">
        <v>-4337</v>
      </c>
      <c r="K17" s="137">
        <v>-9.0151326182755476</v>
      </c>
    </row>
    <row r="18" spans="1:11" s="32" customFormat="1" ht="15.75" customHeight="1" x14ac:dyDescent="0.2">
      <c r="A18" s="138" t="s">
        <v>107</v>
      </c>
      <c r="B18" s="136">
        <v>32619</v>
      </c>
      <c r="C18" s="136">
        <v>828</v>
      </c>
      <c r="D18" s="137">
        <v>2.6045107105784657</v>
      </c>
      <c r="E18" s="136">
        <v>-357</v>
      </c>
      <c r="F18" s="137">
        <v>-1.0826055312954876</v>
      </c>
      <c r="G18" s="136">
        <v>21446</v>
      </c>
      <c r="H18" s="136">
        <v>515</v>
      </c>
      <c r="I18" s="137">
        <v>2.4604653384931443</v>
      </c>
      <c r="J18" s="136">
        <v>-969</v>
      </c>
      <c r="K18" s="137">
        <v>-4.3229979924157931</v>
      </c>
    </row>
    <row r="19" spans="1:11" s="32" customFormat="1" ht="15.75" customHeight="1" x14ac:dyDescent="0.2">
      <c r="A19" s="138" t="s">
        <v>108</v>
      </c>
      <c r="B19" s="136">
        <v>5056</v>
      </c>
      <c r="C19" s="136">
        <v>95</v>
      </c>
      <c r="D19" s="137">
        <v>1.9149365047369482</v>
      </c>
      <c r="E19" s="136">
        <v>-333</v>
      </c>
      <c r="F19" s="137">
        <v>-6.179254035999258</v>
      </c>
      <c r="G19" s="136">
        <v>3212</v>
      </c>
      <c r="H19" s="136">
        <v>0</v>
      </c>
      <c r="I19" s="137">
        <v>0</v>
      </c>
      <c r="J19" s="136">
        <v>-387</v>
      </c>
      <c r="K19" s="137">
        <v>-10.752986940816893</v>
      </c>
    </row>
    <row r="20" spans="1:11" s="32" customFormat="1" ht="21" customHeight="1" x14ac:dyDescent="0.2">
      <c r="A20" s="138" t="s">
        <v>109</v>
      </c>
      <c r="B20" s="136">
        <v>4025</v>
      </c>
      <c r="C20" s="136">
        <v>1</v>
      </c>
      <c r="D20" s="137">
        <v>2.4850894632206761E-2</v>
      </c>
      <c r="E20" s="136">
        <v>-322</v>
      </c>
      <c r="F20" s="137">
        <v>-7.4074074074074074</v>
      </c>
      <c r="G20" s="136">
        <v>3012</v>
      </c>
      <c r="H20" s="136">
        <v>-27</v>
      </c>
      <c r="I20" s="137">
        <v>-0.88845014807502465</v>
      </c>
      <c r="J20" s="136">
        <v>-354</v>
      </c>
      <c r="K20" s="137">
        <v>-10.516934046345812</v>
      </c>
    </row>
    <row r="21" spans="1:11" s="32" customFormat="1" ht="26.25" customHeight="1" x14ac:dyDescent="0.2">
      <c r="A21" s="138" t="s">
        <v>110</v>
      </c>
      <c r="B21" s="136">
        <v>17320</v>
      </c>
      <c r="C21" s="136">
        <v>-203</v>
      </c>
      <c r="D21" s="137">
        <v>-1.1584774296638702</v>
      </c>
      <c r="E21" s="136">
        <v>-1095</v>
      </c>
      <c r="F21" s="137">
        <v>-5.9462394786858539</v>
      </c>
      <c r="G21" s="136">
        <v>13346</v>
      </c>
      <c r="H21" s="136">
        <v>-219</v>
      </c>
      <c r="I21" s="137">
        <v>-1.6144489495023959</v>
      </c>
      <c r="J21" s="136">
        <v>-1472</v>
      </c>
      <c r="K21" s="137">
        <v>-9.9338642191928734</v>
      </c>
    </row>
    <row r="22" spans="1:11" s="32" customFormat="1" ht="23.25" customHeight="1" x14ac:dyDescent="0.2">
      <c r="A22" s="138" t="s">
        <v>111</v>
      </c>
      <c r="B22" s="136">
        <v>13638</v>
      </c>
      <c r="C22" s="136">
        <v>-41</v>
      </c>
      <c r="D22" s="137">
        <v>-0.29972951239125667</v>
      </c>
      <c r="E22" s="136">
        <v>-286</v>
      </c>
      <c r="F22" s="137">
        <v>-2.0540074691180696</v>
      </c>
      <c r="G22" s="136">
        <v>9591</v>
      </c>
      <c r="H22" s="136">
        <v>-49</v>
      </c>
      <c r="I22" s="137">
        <v>-0.50829875518672196</v>
      </c>
      <c r="J22" s="136">
        <v>-802</v>
      </c>
      <c r="K22" s="137">
        <v>-7.7167324160492639</v>
      </c>
    </row>
    <row r="23" spans="1:11" s="32" customFormat="1" ht="23.25" customHeight="1" x14ac:dyDescent="0.2">
      <c r="A23" s="138" t="s">
        <v>112</v>
      </c>
      <c r="B23" s="136">
        <v>3746</v>
      </c>
      <c r="C23" s="136">
        <v>-109</v>
      </c>
      <c r="D23" s="137">
        <v>-2.8274967574578471</v>
      </c>
      <c r="E23" s="136">
        <v>-69</v>
      </c>
      <c r="F23" s="137">
        <v>-1.8086500655307995</v>
      </c>
      <c r="G23" s="136">
        <v>2614</v>
      </c>
      <c r="H23" s="136">
        <v>14</v>
      </c>
      <c r="I23" s="137">
        <v>0.53846153846153844</v>
      </c>
      <c r="J23" s="136">
        <v>-242</v>
      </c>
      <c r="K23" s="137">
        <v>-8.473389355742297</v>
      </c>
    </row>
    <row r="24" spans="1:11" s="32" customFormat="1" ht="15.75" customHeight="1" x14ac:dyDescent="0.2">
      <c r="A24" s="138" t="s">
        <v>113</v>
      </c>
      <c r="B24" s="136">
        <v>10988</v>
      </c>
      <c r="C24" s="136">
        <v>59</v>
      </c>
      <c r="D24" s="137">
        <v>0.53984811053161319</v>
      </c>
      <c r="E24" s="136">
        <v>-799</v>
      </c>
      <c r="F24" s="137">
        <v>-6.778654449817596</v>
      </c>
      <c r="G24" s="136">
        <v>7408</v>
      </c>
      <c r="H24" s="136">
        <v>64</v>
      </c>
      <c r="I24" s="137">
        <v>0.8714596949891068</v>
      </c>
      <c r="J24" s="136">
        <v>-789</v>
      </c>
      <c r="K24" s="137">
        <v>-9.6254727339270456</v>
      </c>
    </row>
    <row r="25" spans="1:11" s="32" customFormat="1" ht="23.25" customHeight="1" x14ac:dyDescent="0.2">
      <c r="A25" s="138" t="s">
        <v>114</v>
      </c>
      <c r="B25" s="136">
        <v>53558</v>
      </c>
      <c r="C25" s="136">
        <v>480</v>
      </c>
      <c r="D25" s="137">
        <v>0.90432947737292291</v>
      </c>
      <c r="E25" s="136">
        <v>-3025</v>
      </c>
      <c r="F25" s="137">
        <v>-5.3461286958980612</v>
      </c>
      <c r="G25" s="136">
        <v>38013</v>
      </c>
      <c r="H25" s="136">
        <v>229</v>
      </c>
      <c r="I25" s="137">
        <v>0.60607664619944945</v>
      </c>
      <c r="J25" s="136">
        <v>-3710</v>
      </c>
      <c r="K25" s="137">
        <v>-8.8919780456822384</v>
      </c>
    </row>
    <row r="26" spans="1:11" s="32" customFormat="1" ht="25.5" customHeight="1" x14ac:dyDescent="0.2">
      <c r="A26" s="138" t="s">
        <v>115</v>
      </c>
      <c r="B26" s="136">
        <v>37718</v>
      </c>
      <c r="C26" s="136">
        <v>786</v>
      </c>
      <c r="D26" s="137">
        <v>2.1282356763782087</v>
      </c>
      <c r="E26" s="136">
        <v>-2225</v>
      </c>
      <c r="F26" s="137">
        <v>-5.5704378739704081</v>
      </c>
      <c r="G26" s="136">
        <v>27502</v>
      </c>
      <c r="H26" s="136">
        <v>411</v>
      </c>
      <c r="I26" s="137">
        <v>1.5171090029899228</v>
      </c>
      <c r="J26" s="136">
        <v>-3120</v>
      </c>
      <c r="K26" s="137">
        <v>-10.188753183985369</v>
      </c>
    </row>
    <row r="27" spans="1:11" s="32" customFormat="1" ht="15.75" customHeight="1" x14ac:dyDescent="0.2">
      <c r="A27" s="138" t="s">
        <v>116</v>
      </c>
      <c r="B27" s="136">
        <v>102</v>
      </c>
      <c r="C27" s="136">
        <v>4</v>
      </c>
      <c r="D27" s="137">
        <v>4.0816326530612246</v>
      </c>
      <c r="E27" s="136">
        <v>-7</v>
      </c>
      <c r="F27" s="137">
        <v>-6.4220183486238529</v>
      </c>
      <c r="G27" s="136">
        <v>81</v>
      </c>
      <c r="H27" s="136">
        <v>6</v>
      </c>
      <c r="I27" s="137">
        <v>8</v>
      </c>
      <c r="J27" s="136">
        <v>-6</v>
      </c>
      <c r="K27" s="137">
        <v>-6.8965517241379306</v>
      </c>
    </row>
    <row r="28" spans="1:11" s="32" customFormat="1" ht="14.25" customHeight="1" x14ac:dyDescent="0.2">
      <c r="A28" s="132" t="s">
        <v>270</v>
      </c>
      <c r="B28" s="133">
        <v>243858</v>
      </c>
      <c r="C28" s="133">
        <v>4393</v>
      </c>
      <c r="D28" s="134">
        <v>1.8345060864844549</v>
      </c>
      <c r="E28" s="133">
        <v>-5914</v>
      </c>
      <c r="F28" s="134">
        <v>-2.3677593965696717</v>
      </c>
      <c r="G28" s="133">
        <v>170534</v>
      </c>
      <c r="H28" s="133">
        <v>2819</v>
      </c>
      <c r="I28" s="134">
        <v>1.6808275944310289</v>
      </c>
      <c r="J28" s="133">
        <v>-10622</v>
      </c>
      <c r="K28" s="134">
        <v>-5.8634547020247743</v>
      </c>
    </row>
    <row r="29" spans="1:11" s="32" customFormat="1" ht="15.75" customHeight="1" x14ac:dyDescent="0.2">
      <c r="A29" s="138" t="s">
        <v>100</v>
      </c>
      <c r="B29" s="136">
        <v>2918</v>
      </c>
      <c r="C29" s="136">
        <v>2</v>
      </c>
      <c r="D29" s="137">
        <v>6.8587105624142664E-2</v>
      </c>
      <c r="E29" s="136">
        <v>123</v>
      </c>
      <c r="F29" s="137">
        <v>4.4007155635062611</v>
      </c>
      <c r="G29" s="136">
        <v>2154</v>
      </c>
      <c r="H29" s="136">
        <v>2</v>
      </c>
      <c r="I29" s="137">
        <v>9.2936802973977689E-2</v>
      </c>
      <c r="J29" s="136">
        <v>49</v>
      </c>
      <c r="K29" s="137">
        <v>2.3277909738717342</v>
      </c>
    </row>
    <row r="30" spans="1:11" s="32" customFormat="1" ht="15.75" customHeight="1" x14ac:dyDescent="0.2">
      <c r="A30" s="138" t="s">
        <v>101</v>
      </c>
      <c r="B30" s="136">
        <v>11266</v>
      </c>
      <c r="C30" s="136">
        <v>-236</v>
      </c>
      <c r="D30" s="137">
        <v>-2.0518170752912539</v>
      </c>
      <c r="E30" s="136">
        <v>150</v>
      </c>
      <c r="F30" s="137">
        <v>1.3494062612450521</v>
      </c>
      <c r="G30" s="136">
        <v>6656</v>
      </c>
      <c r="H30" s="136">
        <v>-94</v>
      </c>
      <c r="I30" s="137">
        <v>-1.3925925925925926</v>
      </c>
      <c r="J30" s="136">
        <v>-528</v>
      </c>
      <c r="K30" s="137">
        <v>-7.3496659242761693</v>
      </c>
    </row>
    <row r="31" spans="1:11" s="32" customFormat="1" ht="15.75" customHeight="1" x14ac:dyDescent="0.2">
      <c r="A31" s="138" t="s">
        <v>102</v>
      </c>
      <c r="B31" s="136">
        <v>23666</v>
      </c>
      <c r="C31" s="136">
        <v>479</v>
      </c>
      <c r="D31" s="137">
        <v>2.0658127398973565</v>
      </c>
      <c r="E31" s="136">
        <v>1027</v>
      </c>
      <c r="F31" s="137">
        <v>4.536419453156058</v>
      </c>
      <c r="G31" s="136">
        <v>16454</v>
      </c>
      <c r="H31" s="136">
        <v>403</v>
      </c>
      <c r="I31" s="137">
        <v>2.5107469939567628</v>
      </c>
      <c r="J31" s="136">
        <v>414</v>
      </c>
      <c r="K31" s="137">
        <v>2.5810473815461346</v>
      </c>
    </row>
    <row r="32" spans="1:11" s="32" customFormat="1" ht="15.75" customHeight="1" x14ac:dyDescent="0.2">
      <c r="A32" s="138" t="s">
        <v>103</v>
      </c>
      <c r="B32" s="136">
        <v>20001</v>
      </c>
      <c r="C32" s="136">
        <v>391</v>
      </c>
      <c r="D32" s="137">
        <v>1.9938806731259562</v>
      </c>
      <c r="E32" s="136">
        <v>531</v>
      </c>
      <c r="F32" s="137">
        <v>2.7272727272727271</v>
      </c>
      <c r="G32" s="136">
        <v>13580</v>
      </c>
      <c r="H32" s="136">
        <v>264</v>
      </c>
      <c r="I32" s="137">
        <v>1.9825773505557225</v>
      </c>
      <c r="J32" s="136">
        <v>-169</v>
      </c>
      <c r="K32" s="137">
        <v>-1.2291803040221108</v>
      </c>
    </row>
    <row r="33" spans="1:11" s="32" customFormat="1" ht="15.75" customHeight="1" x14ac:dyDescent="0.2">
      <c r="A33" s="138" t="s">
        <v>104</v>
      </c>
      <c r="B33" s="136">
        <v>35827</v>
      </c>
      <c r="C33" s="136">
        <v>638</v>
      </c>
      <c r="D33" s="137">
        <v>1.8130665833072834</v>
      </c>
      <c r="E33" s="136">
        <v>-290</v>
      </c>
      <c r="F33" s="137">
        <v>-0.8029459811169255</v>
      </c>
      <c r="G33" s="136">
        <v>25519</v>
      </c>
      <c r="H33" s="136">
        <v>454</v>
      </c>
      <c r="I33" s="137">
        <v>1.8112906443247556</v>
      </c>
      <c r="J33" s="136">
        <v>-1022</v>
      </c>
      <c r="K33" s="137">
        <v>-3.8506461700764856</v>
      </c>
    </row>
    <row r="34" spans="1:11" s="32" customFormat="1" ht="15.75" customHeight="1" x14ac:dyDescent="0.2">
      <c r="A34" s="138" t="s">
        <v>105</v>
      </c>
      <c r="B34" s="136">
        <v>14467</v>
      </c>
      <c r="C34" s="136">
        <v>414</v>
      </c>
      <c r="D34" s="137">
        <v>2.9459901800327333</v>
      </c>
      <c r="E34" s="136">
        <v>-204</v>
      </c>
      <c r="F34" s="137">
        <v>-1.3904982618771726</v>
      </c>
      <c r="G34" s="136">
        <v>9685</v>
      </c>
      <c r="H34" s="136">
        <v>207</v>
      </c>
      <c r="I34" s="137">
        <v>2.1840050643595696</v>
      </c>
      <c r="J34" s="136">
        <v>-473</v>
      </c>
      <c r="K34" s="137">
        <v>-4.6564284307934631</v>
      </c>
    </row>
    <row r="35" spans="1:11" s="32" customFormat="1" ht="15.75" customHeight="1" x14ac:dyDescent="0.2">
      <c r="A35" s="138" t="s">
        <v>106</v>
      </c>
      <c r="B35" s="136">
        <v>42702</v>
      </c>
      <c r="C35" s="136">
        <v>1413</v>
      </c>
      <c r="D35" s="137">
        <v>3.4222189929521178</v>
      </c>
      <c r="E35" s="136">
        <v>-2796</v>
      </c>
      <c r="F35" s="137">
        <v>-6.1453250692338122</v>
      </c>
      <c r="G35" s="136">
        <v>31325</v>
      </c>
      <c r="H35" s="136">
        <v>780</v>
      </c>
      <c r="I35" s="137">
        <v>2.5536094287117366</v>
      </c>
      <c r="J35" s="136">
        <v>-3014</v>
      </c>
      <c r="K35" s="137">
        <v>-8.7771921139229452</v>
      </c>
    </row>
    <row r="36" spans="1:11" s="32" customFormat="1" ht="15.75" customHeight="1" x14ac:dyDescent="0.2">
      <c r="A36" s="138" t="s">
        <v>107</v>
      </c>
      <c r="B36" s="136">
        <v>25268</v>
      </c>
      <c r="C36" s="136">
        <v>629</v>
      </c>
      <c r="D36" s="137">
        <v>2.5528633467267339</v>
      </c>
      <c r="E36" s="136">
        <v>-366</v>
      </c>
      <c r="F36" s="137">
        <v>-1.4277912147928533</v>
      </c>
      <c r="G36" s="136">
        <v>16927</v>
      </c>
      <c r="H36" s="136">
        <v>427</v>
      </c>
      <c r="I36" s="137">
        <v>2.5878787878787879</v>
      </c>
      <c r="J36" s="136">
        <v>-825</v>
      </c>
      <c r="K36" s="137">
        <v>-4.6473636773321312</v>
      </c>
    </row>
    <row r="37" spans="1:11" s="32" customFormat="1" ht="15.75" customHeight="1" x14ac:dyDescent="0.2">
      <c r="A37" s="138" t="s">
        <v>108</v>
      </c>
      <c r="B37" s="136">
        <v>1540</v>
      </c>
      <c r="C37" s="136">
        <v>40</v>
      </c>
      <c r="D37" s="137">
        <v>2.6666666666666665</v>
      </c>
      <c r="E37" s="136">
        <v>-84</v>
      </c>
      <c r="F37" s="137">
        <v>-5.1724137931034484</v>
      </c>
      <c r="G37" s="136">
        <v>945</v>
      </c>
      <c r="H37" s="136">
        <v>0</v>
      </c>
      <c r="I37" s="137">
        <v>0</v>
      </c>
      <c r="J37" s="136">
        <v>-98</v>
      </c>
      <c r="K37" s="137">
        <v>-9.3959731543624159</v>
      </c>
    </row>
    <row r="38" spans="1:11" s="32" customFormat="1" ht="20.25" customHeight="1" x14ac:dyDescent="0.2">
      <c r="A38" s="138" t="s">
        <v>109</v>
      </c>
      <c r="B38" s="136">
        <v>993</v>
      </c>
      <c r="C38" s="136">
        <v>26</v>
      </c>
      <c r="D38" s="137">
        <v>2.688728024819028</v>
      </c>
      <c r="E38" s="136">
        <v>-66</v>
      </c>
      <c r="F38" s="137">
        <v>-6.2322946175637393</v>
      </c>
      <c r="G38" s="136">
        <v>732</v>
      </c>
      <c r="H38" s="136">
        <v>12</v>
      </c>
      <c r="I38" s="137">
        <v>1.6666666666666667</v>
      </c>
      <c r="J38" s="136">
        <v>-82</v>
      </c>
      <c r="K38" s="137">
        <v>-10.073710073710073</v>
      </c>
    </row>
    <row r="39" spans="1:11" s="32" customFormat="1" ht="25.5" customHeight="1" x14ac:dyDescent="0.2">
      <c r="A39" s="138" t="s">
        <v>110</v>
      </c>
      <c r="B39" s="136">
        <v>287</v>
      </c>
      <c r="C39" s="136">
        <v>-12</v>
      </c>
      <c r="D39" s="137">
        <v>-4.0133779264214047</v>
      </c>
      <c r="E39" s="136">
        <v>-27</v>
      </c>
      <c r="F39" s="137">
        <v>-8.598726114649681</v>
      </c>
      <c r="G39" s="136">
        <v>202</v>
      </c>
      <c r="H39" s="136">
        <v>-7</v>
      </c>
      <c r="I39" s="137">
        <v>-3.3492822966507179</v>
      </c>
      <c r="J39" s="136">
        <v>-29</v>
      </c>
      <c r="K39" s="137">
        <v>-12.554112554112555</v>
      </c>
    </row>
    <row r="40" spans="1:11" s="32" customFormat="1" ht="26.25" customHeight="1" x14ac:dyDescent="0.2">
      <c r="A40" s="138" t="s">
        <v>111</v>
      </c>
      <c r="B40" s="136">
        <v>2367</v>
      </c>
      <c r="C40" s="136">
        <v>-13</v>
      </c>
      <c r="D40" s="137">
        <v>-0.54621848739495793</v>
      </c>
      <c r="E40" s="136">
        <v>-194</v>
      </c>
      <c r="F40" s="137">
        <v>-7.5751659508004687</v>
      </c>
      <c r="G40" s="136">
        <v>1653</v>
      </c>
      <c r="H40" s="136">
        <v>-17</v>
      </c>
      <c r="I40" s="137">
        <v>-1.0179640718562875</v>
      </c>
      <c r="J40" s="136">
        <v>-221</v>
      </c>
      <c r="K40" s="137">
        <v>-11.792956243329776</v>
      </c>
    </row>
    <row r="41" spans="1:11" s="32" customFormat="1" ht="22.5" customHeight="1" x14ac:dyDescent="0.2">
      <c r="A41" s="138" t="s">
        <v>112</v>
      </c>
      <c r="B41" s="136">
        <v>1924</v>
      </c>
      <c r="C41" s="136">
        <v>-39</v>
      </c>
      <c r="D41" s="137">
        <v>-1.9867549668874172</v>
      </c>
      <c r="E41" s="136">
        <v>-122</v>
      </c>
      <c r="F41" s="137">
        <v>-5.9628543499511242</v>
      </c>
      <c r="G41" s="136">
        <v>1362</v>
      </c>
      <c r="H41" s="136">
        <v>14</v>
      </c>
      <c r="I41" s="137">
        <v>1.0385756676557865</v>
      </c>
      <c r="J41" s="136">
        <v>-185</v>
      </c>
      <c r="K41" s="137">
        <v>-11.958629605688429</v>
      </c>
    </row>
    <row r="42" spans="1:11" s="32" customFormat="1" ht="15.75" customHeight="1" x14ac:dyDescent="0.2">
      <c r="A42" s="138" t="s">
        <v>113</v>
      </c>
      <c r="B42" s="136">
        <v>905</v>
      </c>
      <c r="C42" s="136">
        <v>28</v>
      </c>
      <c r="D42" s="137">
        <v>3.1927023945267958</v>
      </c>
      <c r="E42" s="136">
        <v>-109</v>
      </c>
      <c r="F42" s="137">
        <v>-10.749506903353057</v>
      </c>
      <c r="G42" s="136">
        <v>527</v>
      </c>
      <c r="H42" s="136">
        <v>11</v>
      </c>
      <c r="I42" s="137">
        <v>2.1317829457364339</v>
      </c>
      <c r="J42" s="136">
        <v>-36</v>
      </c>
      <c r="K42" s="137">
        <v>-6.3943161634103021</v>
      </c>
    </row>
    <row r="43" spans="1:11" s="32" customFormat="1" ht="24.75" customHeight="1" x14ac:dyDescent="0.2">
      <c r="A43" s="138" t="s">
        <v>114</v>
      </c>
      <c r="B43" s="136">
        <v>45449</v>
      </c>
      <c r="C43" s="136">
        <v>346</v>
      </c>
      <c r="D43" s="137">
        <v>0.76713300667361373</v>
      </c>
      <c r="E43" s="136">
        <v>-2553</v>
      </c>
      <c r="F43" s="137">
        <v>-5.3185283946502233</v>
      </c>
      <c r="G43" s="136">
        <v>32412</v>
      </c>
      <c r="H43" s="136">
        <v>178</v>
      </c>
      <c r="I43" s="137">
        <v>0.55221195011478563</v>
      </c>
      <c r="J43" s="136">
        <v>-3092</v>
      </c>
      <c r="K43" s="137">
        <v>-8.7088778729157283</v>
      </c>
    </row>
    <row r="44" spans="1:11" s="32" customFormat="1" ht="26.25" customHeight="1" x14ac:dyDescent="0.2">
      <c r="A44" s="138" t="s">
        <v>115</v>
      </c>
      <c r="B44" s="136">
        <v>14251</v>
      </c>
      <c r="C44" s="136">
        <v>282</v>
      </c>
      <c r="D44" s="137">
        <v>2.0187558164507124</v>
      </c>
      <c r="E44" s="136">
        <v>-935</v>
      </c>
      <c r="F44" s="137">
        <v>-6.1569866982747268</v>
      </c>
      <c r="G44" s="136">
        <v>10381</v>
      </c>
      <c r="H44" s="136">
        <v>181</v>
      </c>
      <c r="I44" s="137">
        <v>1.7745098039215685</v>
      </c>
      <c r="J44" s="136">
        <v>-1312</v>
      </c>
      <c r="K44" s="137">
        <v>-11.220388266484221</v>
      </c>
    </row>
    <row r="45" spans="1:11" ht="15.75" customHeight="1" x14ac:dyDescent="0.2">
      <c r="A45" s="138" t="s">
        <v>116</v>
      </c>
      <c r="B45" s="136">
        <v>27</v>
      </c>
      <c r="C45" s="136">
        <v>5</v>
      </c>
      <c r="D45" s="137">
        <v>22.727272727272727</v>
      </c>
      <c r="E45" s="136">
        <v>1</v>
      </c>
      <c r="F45" s="137">
        <v>3.8461538461538463</v>
      </c>
      <c r="G45" s="136">
        <v>20</v>
      </c>
      <c r="H45" s="136">
        <v>4</v>
      </c>
      <c r="I45" s="137">
        <v>25</v>
      </c>
      <c r="J45" s="136">
        <v>1</v>
      </c>
      <c r="K45" s="137">
        <v>5.2631578947368425</v>
      </c>
    </row>
    <row r="46" spans="1:11" s="85" customFormat="1" ht="14.25" customHeight="1" x14ac:dyDescent="0.2">
      <c r="A46" s="132" t="s">
        <v>271</v>
      </c>
      <c r="B46" s="133">
        <v>166427</v>
      </c>
      <c r="C46" s="133">
        <v>1573</v>
      </c>
      <c r="D46" s="134">
        <v>0.95417763596879668</v>
      </c>
      <c r="E46" s="133">
        <v>-4048</v>
      </c>
      <c r="F46" s="134">
        <v>-2.3745417216600675</v>
      </c>
      <c r="G46" s="133">
        <v>117036</v>
      </c>
      <c r="H46" s="133">
        <v>722</v>
      </c>
      <c r="I46" s="134">
        <v>0.62073353164709322</v>
      </c>
      <c r="J46" s="133">
        <v>-7319</v>
      </c>
      <c r="K46" s="134">
        <v>-5.8855695388203131</v>
      </c>
    </row>
    <row r="47" spans="1:11" s="85" customFormat="1" ht="15.75" customHeight="1" x14ac:dyDescent="0.2">
      <c r="A47" s="138" t="s">
        <v>100</v>
      </c>
      <c r="B47" s="136">
        <v>5085</v>
      </c>
      <c r="C47" s="136">
        <v>-12</v>
      </c>
      <c r="D47" s="137">
        <v>-0.23543260741612712</v>
      </c>
      <c r="E47" s="136">
        <v>-85</v>
      </c>
      <c r="F47" s="137">
        <v>-1.6441005802707931</v>
      </c>
      <c r="G47" s="136">
        <v>3569</v>
      </c>
      <c r="H47" s="136">
        <v>37</v>
      </c>
      <c r="I47" s="137">
        <v>1.0475651189127972</v>
      </c>
      <c r="J47" s="136">
        <v>-144</v>
      </c>
      <c r="K47" s="137">
        <v>-3.8782655534608135</v>
      </c>
    </row>
    <row r="48" spans="1:11" s="85" customFormat="1" ht="15.75" customHeight="1" x14ac:dyDescent="0.2">
      <c r="A48" s="138" t="s">
        <v>101</v>
      </c>
      <c r="B48" s="136">
        <v>3073</v>
      </c>
      <c r="C48" s="136">
        <v>-52</v>
      </c>
      <c r="D48" s="137">
        <v>-1.6639999999999999</v>
      </c>
      <c r="E48" s="136">
        <v>-66</v>
      </c>
      <c r="F48" s="137">
        <v>-2.1025804396304557</v>
      </c>
      <c r="G48" s="136">
        <v>1798</v>
      </c>
      <c r="H48" s="136">
        <v>0</v>
      </c>
      <c r="I48" s="137">
        <v>0</v>
      </c>
      <c r="J48" s="136">
        <v>-185</v>
      </c>
      <c r="K48" s="137">
        <v>-9.3292990418557746</v>
      </c>
    </row>
    <row r="49" spans="1:11" ht="15.75" customHeight="1" x14ac:dyDescent="0.2">
      <c r="A49" s="138" t="s">
        <v>102</v>
      </c>
      <c r="B49" s="136">
        <v>19458</v>
      </c>
      <c r="C49" s="136">
        <v>15</v>
      </c>
      <c r="D49" s="137">
        <v>7.7148588180836294E-2</v>
      </c>
      <c r="E49" s="136">
        <v>757</v>
      </c>
      <c r="F49" s="137">
        <v>4.0479118763702475</v>
      </c>
      <c r="G49" s="136">
        <v>13983</v>
      </c>
      <c r="H49" s="136">
        <v>-7</v>
      </c>
      <c r="I49" s="137">
        <v>-5.0035739814152963E-2</v>
      </c>
      <c r="J49" s="136">
        <v>601</v>
      </c>
      <c r="K49" s="137">
        <v>4.4911074577791066</v>
      </c>
    </row>
    <row r="50" spans="1:11" ht="15.75" customHeight="1" x14ac:dyDescent="0.2">
      <c r="A50" s="138" t="s">
        <v>103</v>
      </c>
      <c r="B50" s="136">
        <v>21758</v>
      </c>
      <c r="C50" s="136">
        <v>298</v>
      </c>
      <c r="D50" s="137">
        <v>1.3886300093196644</v>
      </c>
      <c r="E50" s="136">
        <v>927</v>
      </c>
      <c r="F50" s="137">
        <v>4.4500984110220347</v>
      </c>
      <c r="G50" s="136">
        <v>15173</v>
      </c>
      <c r="H50" s="136">
        <v>199</v>
      </c>
      <c r="I50" s="137">
        <v>1.3289702150394016</v>
      </c>
      <c r="J50" s="136">
        <v>304</v>
      </c>
      <c r="K50" s="137">
        <v>2.044522160199072</v>
      </c>
    </row>
    <row r="51" spans="1:11" ht="15.75" customHeight="1" x14ac:dyDescent="0.2">
      <c r="A51" s="138" t="s">
        <v>104</v>
      </c>
      <c r="B51" s="136">
        <v>9913</v>
      </c>
      <c r="C51" s="136">
        <v>143</v>
      </c>
      <c r="D51" s="137">
        <v>1.4636642784032754</v>
      </c>
      <c r="E51" s="136">
        <v>-244</v>
      </c>
      <c r="F51" s="137">
        <v>-2.4022841390174263</v>
      </c>
      <c r="G51" s="136">
        <v>6659</v>
      </c>
      <c r="H51" s="136">
        <v>71</v>
      </c>
      <c r="I51" s="137">
        <v>1.0777170613236187</v>
      </c>
      <c r="J51" s="136">
        <v>-450</v>
      </c>
      <c r="K51" s="137">
        <v>-6.330004220002813</v>
      </c>
    </row>
    <row r="52" spans="1:11" ht="15.75" customHeight="1" x14ac:dyDescent="0.2">
      <c r="A52" s="138" t="s">
        <v>105</v>
      </c>
      <c r="B52" s="136">
        <v>3825</v>
      </c>
      <c r="C52" s="136">
        <v>65</v>
      </c>
      <c r="D52" s="137">
        <v>1.7287234042553192</v>
      </c>
      <c r="E52" s="136">
        <v>-96</v>
      </c>
      <c r="F52" s="137">
        <v>-2.4483550114766639</v>
      </c>
      <c r="G52" s="136">
        <v>2344</v>
      </c>
      <c r="H52" s="136">
        <v>37</v>
      </c>
      <c r="I52" s="137">
        <v>1.6038144776766363</v>
      </c>
      <c r="J52" s="136">
        <v>-150</v>
      </c>
      <c r="K52" s="137">
        <v>-6.0144346431435443</v>
      </c>
    </row>
    <row r="53" spans="1:11" ht="15.75" customHeight="1" x14ac:dyDescent="0.2">
      <c r="A53" s="138" t="s">
        <v>106</v>
      </c>
      <c r="B53" s="136">
        <v>17556</v>
      </c>
      <c r="C53" s="136">
        <v>508</v>
      </c>
      <c r="D53" s="137">
        <v>2.9798216799624591</v>
      </c>
      <c r="E53" s="136">
        <v>-1178</v>
      </c>
      <c r="F53" s="137">
        <v>-6.2880324543610548</v>
      </c>
      <c r="G53" s="136">
        <v>12446</v>
      </c>
      <c r="H53" s="136">
        <v>244</v>
      </c>
      <c r="I53" s="137">
        <v>1.9996721848877232</v>
      </c>
      <c r="J53" s="136">
        <v>-1323</v>
      </c>
      <c r="K53" s="137">
        <v>-9.6085409252669045</v>
      </c>
    </row>
    <row r="54" spans="1:11" ht="15.75" customHeight="1" x14ac:dyDescent="0.2">
      <c r="A54" s="138" t="s">
        <v>107</v>
      </c>
      <c r="B54" s="136">
        <v>7351</v>
      </c>
      <c r="C54" s="136">
        <v>199</v>
      </c>
      <c r="D54" s="137">
        <v>2.7824384787472036</v>
      </c>
      <c r="E54" s="136">
        <v>9</v>
      </c>
      <c r="F54" s="137">
        <v>0.12258240261509126</v>
      </c>
      <c r="G54" s="136">
        <v>4519</v>
      </c>
      <c r="H54" s="136">
        <v>88</v>
      </c>
      <c r="I54" s="137">
        <v>1.9860076732114647</v>
      </c>
      <c r="J54" s="136">
        <v>-144</v>
      </c>
      <c r="K54" s="137">
        <v>-3.0881406819644006</v>
      </c>
    </row>
    <row r="55" spans="1:11" ht="15.75" customHeight="1" x14ac:dyDescent="0.2">
      <c r="A55" s="138" t="s">
        <v>108</v>
      </c>
      <c r="B55" s="136">
        <v>3516</v>
      </c>
      <c r="C55" s="136">
        <v>55</v>
      </c>
      <c r="D55" s="137">
        <v>1.5891360878358856</v>
      </c>
      <c r="E55" s="136">
        <v>-249</v>
      </c>
      <c r="F55" s="137">
        <v>-6.6135458167330681</v>
      </c>
      <c r="G55" s="136">
        <v>2267</v>
      </c>
      <c r="H55" s="136">
        <v>0</v>
      </c>
      <c r="I55" s="137">
        <v>0</v>
      </c>
      <c r="J55" s="136">
        <v>-289</v>
      </c>
      <c r="K55" s="137">
        <v>-11.306729264475743</v>
      </c>
    </row>
    <row r="56" spans="1:11" ht="27.75" customHeight="1" x14ac:dyDescent="0.2">
      <c r="A56" s="138" t="s">
        <v>109</v>
      </c>
      <c r="B56" s="136">
        <v>3032</v>
      </c>
      <c r="C56" s="136">
        <v>-25</v>
      </c>
      <c r="D56" s="137">
        <v>-0.81779522407589145</v>
      </c>
      <c r="E56" s="136">
        <v>-256</v>
      </c>
      <c r="F56" s="137">
        <v>-7.785888077858881</v>
      </c>
      <c r="G56" s="136">
        <v>2280</v>
      </c>
      <c r="H56" s="136">
        <v>-39</v>
      </c>
      <c r="I56" s="137">
        <v>-1.6817593790426908</v>
      </c>
      <c r="J56" s="136">
        <v>-272</v>
      </c>
      <c r="K56" s="137">
        <v>-10.658307210031348</v>
      </c>
    </row>
    <row r="57" spans="1:11" ht="24" customHeight="1" x14ac:dyDescent="0.2">
      <c r="A57" s="138" t="s">
        <v>110</v>
      </c>
      <c r="B57" s="136">
        <v>17033</v>
      </c>
      <c r="C57" s="136">
        <v>-191</v>
      </c>
      <c r="D57" s="137">
        <v>-1.1089177891314446</v>
      </c>
      <c r="E57" s="136">
        <v>-1068</v>
      </c>
      <c r="F57" s="137">
        <v>-5.9002265068228272</v>
      </c>
      <c r="G57" s="136">
        <v>13144</v>
      </c>
      <c r="H57" s="136">
        <v>-212</v>
      </c>
      <c r="I57" s="137">
        <v>-1.5873015873015872</v>
      </c>
      <c r="J57" s="136">
        <v>-1443</v>
      </c>
      <c r="K57" s="137">
        <v>-9.8923699184205116</v>
      </c>
    </row>
    <row r="58" spans="1:11" ht="31.5" customHeight="1" x14ac:dyDescent="0.2">
      <c r="A58" s="138" t="s">
        <v>111</v>
      </c>
      <c r="B58" s="136">
        <v>11271</v>
      </c>
      <c r="C58" s="136">
        <v>-28</v>
      </c>
      <c r="D58" s="137">
        <v>-0.2478095406673157</v>
      </c>
      <c r="E58" s="136">
        <v>-92</v>
      </c>
      <c r="F58" s="137">
        <v>-0.80964534013904776</v>
      </c>
      <c r="G58" s="136">
        <v>7938</v>
      </c>
      <c r="H58" s="136">
        <v>-32</v>
      </c>
      <c r="I58" s="137">
        <v>-0.40150564617314932</v>
      </c>
      <c r="J58" s="136">
        <v>-581</v>
      </c>
      <c r="K58" s="137">
        <v>-6.820049301561216</v>
      </c>
    </row>
    <row r="59" spans="1:11" ht="22.5" customHeight="1" x14ac:dyDescent="0.2">
      <c r="A59" s="142" t="s">
        <v>112</v>
      </c>
      <c r="B59" s="143">
        <v>1822</v>
      </c>
      <c r="C59" s="143">
        <v>-70</v>
      </c>
      <c r="D59" s="144">
        <v>-3.6997885835095139</v>
      </c>
      <c r="E59" s="143">
        <v>53</v>
      </c>
      <c r="F59" s="144">
        <v>2.9960429621254945</v>
      </c>
      <c r="G59" s="143">
        <v>1252</v>
      </c>
      <c r="H59" s="143">
        <v>0</v>
      </c>
      <c r="I59" s="144">
        <v>0</v>
      </c>
      <c r="J59" s="143">
        <v>-57</v>
      </c>
      <c r="K59" s="137">
        <v>-4.3544690603514136</v>
      </c>
    </row>
    <row r="60" spans="1:11" ht="15.75" customHeight="1" x14ac:dyDescent="0.2">
      <c r="A60" s="142" t="s">
        <v>113</v>
      </c>
      <c r="B60" s="143">
        <v>10083</v>
      </c>
      <c r="C60" s="143">
        <v>31</v>
      </c>
      <c r="D60" s="144">
        <v>0.30839633903700758</v>
      </c>
      <c r="E60" s="143">
        <v>-690</v>
      </c>
      <c r="F60" s="144">
        <v>-6.4049011417432471</v>
      </c>
      <c r="G60" s="143">
        <v>6881</v>
      </c>
      <c r="H60" s="143">
        <v>53</v>
      </c>
      <c r="I60" s="144">
        <v>0.77621558289396597</v>
      </c>
      <c r="J60" s="145">
        <v>-753</v>
      </c>
      <c r="K60" s="137">
        <v>-9.8637673565627448</v>
      </c>
    </row>
    <row r="61" spans="1:11" ht="26.25" customHeight="1" x14ac:dyDescent="0.2">
      <c r="A61" s="138" t="s">
        <v>114</v>
      </c>
      <c r="B61" s="136">
        <v>8109</v>
      </c>
      <c r="C61" s="136">
        <v>134</v>
      </c>
      <c r="D61" s="137">
        <v>1.6802507836990597</v>
      </c>
      <c r="E61" s="136">
        <v>-472</v>
      </c>
      <c r="F61" s="137">
        <v>-5.500524414403916</v>
      </c>
      <c r="G61" s="136">
        <v>5601</v>
      </c>
      <c r="H61" s="136">
        <v>51</v>
      </c>
      <c r="I61" s="137">
        <v>0.91891891891891897</v>
      </c>
      <c r="J61" s="136">
        <v>-618</v>
      </c>
      <c r="K61" s="137">
        <v>-9.9372889532079114</v>
      </c>
    </row>
    <row r="62" spans="1:11" ht="26.25" customHeight="1" x14ac:dyDescent="0.2">
      <c r="A62" s="138" t="s">
        <v>115</v>
      </c>
      <c r="B62" s="136">
        <v>23467</v>
      </c>
      <c r="C62" s="136">
        <v>504</v>
      </c>
      <c r="D62" s="137">
        <v>2.1948351696206942</v>
      </c>
      <c r="E62" s="136">
        <v>-1290</v>
      </c>
      <c r="F62" s="137">
        <v>-5.210647493638163</v>
      </c>
      <c r="G62" s="136">
        <v>17121</v>
      </c>
      <c r="H62" s="136">
        <v>230</v>
      </c>
      <c r="I62" s="137">
        <v>1.3616718962761234</v>
      </c>
      <c r="J62" s="136">
        <v>-1808</v>
      </c>
      <c r="K62" s="137">
        <v>-9.551481853241059</v>
      </c>
    </row>
    <row r="63" spans="1:11" ht="15.75" customHeight="1" x14ac:dyDescent="0.2">
      <c r="A63" s="146" t="s">
        <v>116</v>
      </c>
      <c r="B63" s="147">
        <v>75</v>
      </c>
      <c r="C63" s="147">
        <v>-1</v>
      </c>
      <c r="D63" s="148">
        <v>-1.3157894736842106</v>
      </c>
      <c r="E63" s="147">
        <v>-8</v>
      </c>
      <c r="F63" s="148">
        <v>-9.6385542168674707</v>
      </c>
      <c r="G63" s="147">
        <v>61</v>
      </c>
      <c r="H63" s="147">
        <v>2</v>
      </c>
      <c r="I63" s="148">
        <v>3.3898305084745761</v>
      </c>
      <c r="J63" s="147">
        <v>-7</v>
      </c>
      <c r="K63" s="148">
        <v>-10.294117647058824</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4.25" customHeight="1" x14ac:dyDescent="0.2">
      <c r="A11" s="132" t="s">
        <v>273</v>
      </c>
      <c r="B11" s="133">
        <v>27114</v>
      </c>
      <c r="C11" s="133">
        <v>1294</v>
      </c>
      <c r="D11" s="134">
        <v>5.0116189000774591</v>
      </c>
      <c r="E11" s="133">
        <v>-2594</v>
      </c>
      <c r="F11" s="134">
        <v>-8.7316547731250846</v>
      </c>
      <c r="G11" s="133">
        <v>18447</v>
      </c>
      <c r="H11" s="133">
        <v>90</v>
      </c>
      <c r="I11" s="134">
        <v>0.4902761889197581</v>
      </c>
      <c r="J11" s="133">
        <v>-2595</v>
      </c>
      <c r="K11" s="134">
        <v>-12.332477901340177</v>
      </c>
    </row>
    <row r="12" spans="1:11" s="32" customFormat="1" ht="14.1" customHeight="1" x14ac:dyDescent="0.2">
      <c r="A12" s="138" t="s">
        <v>100</v>
      </c>
      <c r="B12" s="136">
        <v>54</v>
      </c>
      <c r="C12" s="136">
        <v>-6</v>
      </c>
      <c r="D12" s="137">
        <v>-10</v>
      </c>
      <c r="E12" s="136">
        <v>-1</v>
      </c>
      <c r="F12" s="137">
        <v>-1.8181818181818181</v>
      </c>
      <c r="G12" s="136">
        <v>38</v>
      </c>
      <c r="H12" s="136">
        <v>0</v>
      </c>
      <c r="I12" s="137">
        <v>0</v>
      </c>
      <c r="J12" s="136">
        <v>-2</v>
      </c>
      <c r="K12" s="137">
        <v>-5</v>
      </c>
    </row>
    <row r="13" spans="1:11" s="32" customFormat="1" ht="14.1" customHeight="1" x14ac:dyDescent="0.2">
      <c r="A13" s="138" t="s">
        <v>101</v>
      </c>
      <c r="B13" s="136">
        <v>518</v>
      </c>
      <c r="C13" s="136">
        <v>-20</v>
      </c>
      <c r="D13" s="137">
        <v>-3.7174721189591078</v>
      </c>
      <c r="E13" s="136">
        <v>-40</v>
      </c>
      <c r="F13" s="137">
        <v>-7.1684587813620073</v>
      </c>
      <c r="G13" s="136">
        <v>268</v>
      </c>
      <c r="H13" s="136">
        <v>-50</v>
      </c>
      <c r="I13" s="137">
        <v>-15.723270440251572</v>
      </c>
      <c r="J13" s="136">
        <v>-63</v>
      </c>
      <c r="K13" s="137">
        <v>-19.033232628398792</v>
      </c>
    </row>
    <row r="14" spans="1:11" s="32" customFormat="1" ht="14.1" customHeight="1" x14ac:dyDescent="0.2">
      <c r="A14" s="138" t="s">
        <v>102</v>
      </c>
      <c r="B14" s="136">
        <v>1897</v>
      </c>
      <c r="C14" s="136">
        <v>70</v>
      </c>
      <c r="D14" s="137">
        <v>3.8314176245210727</v>
      </c>
      <c r="E14" s="136">
        <v>10</v>
      </c>
      <c r="F14" s="137">
        <v>0.52994170641229466</v>
      </c>
      <c r="G14" s="136">
        <v>1308</v>
      </c>
      <c r="H14" s="136">
        <v>1</v>
      </c>
      <c r="I14" s="137">
        <v>7.6511094108645747E-2</v>
      </c>
      <c r="J14" s="136">
        <v>30</v>
      </c>
      <c r="K14" s="137">
        <v>2.347417840375587</v>
      </c>
    </row>
    <row r="15" spans="1:11" s="32" customFormat="1" ht="14.1" customHeight="1" x14ac:dyDescent="0.2">
      <c r="A15" s="138" t="s">
        <v>103</v>
      </c>
      <c r="B15" s="136">
        <v>3310</v>
      </c>
      <c r="C15" s="136">
        <v>184</v>
      </c>
      <c r="D15" s="137">
        <v>5.8861164427383237</v>
      </c>
      <c r="E15" s="136">
        <v>166</v>
      </c>
      <c r="F15" s="137">
        <v>5.2798982188295165</v>
      </c>
      <c r="G15" s="136">
        <v>2174</v>
      </c>
      <c r="H15" s="136">
        <v>42</v>
      </c>
      <c r="I15" s="137">
        <v>1.9699812382739212</v>
      </c>
      <c r="J15" s="136">
        <v>101</v>
      </c>
      <c r="K15" s="137">
        <v>4.8721659430776656</v>
      </c>
    </row>
    <row r="16" spans="1:11" s="32" customFormat="1" ht="14.1" customHeight="1" x14ac:dyDescent="0.2">
      <c r="A16" s="138" t="s">
        <v>104</v>
      </c>
      <c r="B16" s="136">
        <v>1484</v>
      </c>
      <c r="C16" s="136">
        <v>41</v>
      </c>
      <c r="D16" s="137">
        <v>2.8413028413028414</v>
      </c>
      <c r="E16" s="136">
        <v>-153</v>
      </c>
      <c r="F16" s="137">
        <v>-9.3463653023824076</v>
      </c>
      <c r="G16" s="136">
        <v>981</v>
      </c>
      <c r="H16" s="136">
        <v>-6</v>
      </c>
      <c r="I16" s="137">
        <v>-0.60790273556231</v>
      </c>
      <c r="J16" s="136">
        <v>-127</v>
      </c>
      <c r="K16" s="137">
        <v>-11.462093862815884</v>
      </c>
    </row>
    <row r="17" spans="1:11" s="32" customFormat="1" ht="14.1" customHeight="1" x14ac:dyDescent="0.2">
      <c r="A17" s="138" t="s">
        <v>105</v>
      </c>
      <c r="B17" s="136">
        <v>959</v>
      </c>
      <c r="C17" s="136">
        <v>50</v>
      </c>
      <c r="D17" s="137">
        <v>5.5005500550055002</v>
      </c>
      <c r="E17" s="136">
        <v>-85</v>
      </c>
      <c r="F17" s="137">
        <v>-8.1417624521072796</v>
      </c>
      <c r="G17" s="136">
        <v>611</v>
      </c>
      <c r="H17" s="136">
        <v>-10</v>
      </c>
      <c r="I17" s="137">
        <v>-1.6103059581320451</v>
      </c>
      <c r="J17" s="136">
        <v>-71</v>
      </c>
      <c r="K17" s="137">
        <v>-10.410557184750733</v>
      </c>
    </row>
    <row r="18" spans="1:11" s="32" customFormat="1" ht="14.1" customHeight="1" x14ac:dyDescent="0.2">
      <c r="A18" s="138" t="s">
        <v>106</v>
      </c>
      <c r="B18" s="136">
        <v>7002</v>
      </c>
      <c r="C18" s="136">
        <v>531</v>
      </c>
      <c r="D18" s="137">
        <v>8.2058414464534071</v>
      </c>
      <c r="E18" s="136">
        <v>-1078</v>
      </c>
      <c r="F18" s="137">
        <v>-13.341584158415841</v>
      </c>
      <c r="G18" s="136">
        <v>4663</v>
      </c>
      <c r="H18" s="136">
        <v>90</v>
      </c>
      <c r="I18" s="137">
        <v>1.968073474743057</v>
      </c>
      <c r="J18" s="136">
        <v>-983</v>
      </c>
      <c r="K18" s="137">
        <v>-17.410556145944032</v>
      </c>
    </row>
    <row r="19" spans="1:11" s="32" customFormat="1" ht="18.75" customHeight="1" x14ac:dyDescent="0.2">
      <c r="A19" s="138" t="s">
        <v>107</v>
      </c>
      <c r="B19" s="136">
        <v>2428</v>
      </c>
      <c r="C19" s="136">
        <v>125</v>
      </c>
      <c r="D19" s="137">
        <v>5.4277029960920542</v>
      </c>
      <c r="E19" s="136">
        <v>-246</v>
      </c>
      <c r="F19" s="137">
        <v>-9.1997008227374728</v>
      </c>
      <c r="G19" s="136">
        <v>1761</v>
      </c>
      <c r="H19" s="136">
        <v>-5</v>
      </c>
      <c r="I19" s="137">
        <v>-0.28312570781426954</v>
      </c>
      <c r="J19" s="136">
        <v>-255</v>
      </c>
      <c r="K19" s="137">
        <v>-12.648809523809524</v>
      </c>
    </row>
    <row r="20" spans="1:11" s="32" customFormat="1" ht="14.1" customHeight="1" x14ac:dyDescent="0.2">
      <c r="A20" s="138" t="s">
        <v>108</v>
      </c>
      <c r="B20" s="136">
        <v>544</v>
      </c>
      <c r="C20" s="136">
        <v>26</v>
      </c>
      <c r="D20" s="137">
        <v>5.019305019305019</v>
      </c>
      <c r="E20" s="136">
        <v>-4</v>
      </c>
      <c r="F20" s="137">
        <v>-0.72992700729927007</v>
      </c>
      <c r="G20" s="136">
        <v>250</v>
      </c>
      <c r="H20" s="136">
        <v>-8</v>
      </c>
      <c r="I20" s="137">
        <v>-3.1007751937984498</v>
      </c>
      <c r="J20" s="136">
        <v>-21</v>
      </c>
      <c r="K20" s="137">
        <v>-7.7490774907749076</v>
      </c>
    </row>
    <row r="21" spans="1:11" s="32" customFormat="1" ht="22.5" customHeight="1" x14ac:dyDescent="0.2">
      <c r="A21" s="142" t="s">
        <v>109</v>
      </c>
      <c r="B21" s="143">
        <v>256</v>
      </c>
      <c r="C21" s="143">
        <v>-16</v>
      </c>
      <c r="D21" s="144">
        <v>-5.882352941176471</v>
      </c>
      <c r="E21" s="143">
        <v>-34</v>
      </c>
      <c r="F21" s="137">
        <v>-11.724137931034482</v>
      </c>
      <c r="G21" s="136">
        <v>192</v>
      </c>
      <c r="H21" s="136">
        <v>-17</v>
      </c>
      <c r="I21" s="137">
        <v>-8.133971291866029</v>
      </c>
      <c r="J21" s="136">
        <v>-50</v>
      </c>
      <c r="K21" s="137">
        <v>-20.66115702479339</v>
      </c>
    </row>
    <row r="22" spans="1:11" s="32" customFormat="1" ht="18.75" customHeight="1" x14ac:dyDescent="0.2">
      <c r="A22" s="142" t="s">
        <v>110</v>
      </c>
      <c r="B22" s="143">
        <v>494</v>
      </c>
      <c r="C22" s="143">
        <v>-41</v>
      </c>
      <c r="D22" s="144">
        <v>-7.6635514018691593</v>
      </c>
      <c r="E22" s="145">
        <v>12</v>
      </c>
      <c r="F22" s="137">
        <v>2.4896265560165975</v>
      </c>
      <c r="G22" s="136">
        <v>363</v>
      </c>
      <c r="H22" s="136">
        <v>-41</v>
      </c>
      <c r="I22" s="137">
        <v>-10.148514851485148</v>
      </c>
      <c r="J22" s="136">
        <v>-8</v>
      </c>
      <c r="K22" s="137">
        <v>-2.1563342318059298</v>
      </c>
    </row>
    <row r="23" spans="1:11" s="32" customFormat="1" ht="25.5" customHeight="1" x14ac:dyDescent="0.2">
      <c r="A23" s="138" t="s">
        <v>111</v>
      </c>
      <c r="B23" s="136">
        <v>964</v>
      </c>
      <c r="C23" s="136">
        <v>30</v>
      </c>
      <c r="D23" s="137">
        <v>3.2119914346895073</v>
      </c>
      <c r="E23" s="136">
        <v>-76</v>
      </c>
      <c r="F23" s="137">
        <v>-7.3076923076923075</v>
      </c>
      <c r="G23" s="136">
        <v>701</v>
      </c>
      <c r="H23" s="136">
        <v>15</v>
      </c>
      <c r="I23" s="137">
        <v>2.1865889212827989</v>
      </c>
      <c r="J23" s="136">
        <v>-86</v>
      </c>
      <c r="K23" s="137">
        <v>-10.927573062261754</v>
      </c>
    </row>
    <row r="24" spans="1:11" s="32" customFormat="1" ht="23.25" customHeight="1" x14ac:dyDescent="0.2">
      <c r="A24" s="138" t="s">
        <v>112</v>
      </c>
      <c r="B24" s="136">
        <v>129</v>
      </c>
      <c r="C24" s="136">
        <v>-2</v>
      </c>
      <c r="D24" s="137">
        <v>-1.5267175572519085</v>
      </c>
      <c r="E24" s="136">
        <v>20</v>
      </c>
      <c r="F24" s="137">
        <v>18.348623853211009</v>
      </c>
      <c r="G24" s="136">
        <v>91</v>
      </c>
      <c r="H24" s="136">
        <v>-7</v>
      </c>
      <c r="I24" s="137">
        <v>-7.1428571428571432</v>
      </c>
      <c r="J24" s="136">
        <v>12</v>
      </c>
      <c r="K24" s="137">
        <v>15.189873417721518</v>
      </c>
    </row>
    <row r="25" spans="1:11" s="32" customFormat="1" ht="14.1" customHeight="1" x14ac:dyDescent="0.2">
      <c r="A25" s="138" t="s">
        <v>113</v>
      </c>
      <c r="B25" s="136">
        <v>329</v>
      </c>
      <c r="C25" s="136">
        <v>41</v>
      </c>
      <c r="D25" s="137">
        <v>14.236111111111111</v>
      </c>
      <c r="E25" s="136">
        <v>-32</v>
      </c>
      <c r="F25" s="137">
        <v>-8.86426592797784</v>
      </c>
      <c r="G25" s="136">
        <v>210</v>
      </c>
      <c r="H25" s="136">
        <v>21</v>
      </c>
      <c r="I25" s="137">
        <v>11.111111111111111</v>
      </c>
      <c r="J25" s="136">
        <v>-31</v>
      </c>
      <c r="K25" s="137">
        <v>-12.863070539419088</v>
      </c>
    </row>
    <row r="26" spans="1:11" s="32" customFormat="1" ht="21" customHeight="1" x14ac:dyDescent="0.2">
      <c r="A26" s="138" t="s">
        <v>114</v>
      </c>
      <c r="B26" s="136">
        <v>1816</v>
      </c>
      <c r="C26" s="136">
        <v>39</v>
      </c>
      <c r="D26" s="137">
        <v>2.1947101857062465</v>
      </c>
      <c r="E26" s="136">
        <v>-296</v>
      </c>
      <c r="F26" s="137">
        <v>-14.015151515151516</v>
      </c>
      <c r="G26" s="136">
        <v>1358</v>
      </c>
      <c r="H26" s="136">
        <v>-10</v>
      </c>
      <c r="I26" s="137">
        <v>-0.73099415204678364</v>
      </c>
      <c r="J26" s="136">
        <v>-278</v>
      </c>
      <c r="K26" s="137">
        <v>-16.992665036674815</v>
      </c>
    </row>
    <row r="27" spans="1:11" s="32" customFormat="1" ht="20.25" customHeight="1" x14ac:dyDescent="0.2">
      <c r="A27" s="138" t="s">
        <v>115</v>
      </c>
      <c r="B27" s="136">
        <v>4921</v>
      </c>
      <c r="C27" s="136">
        <v>242</v>
      </c>
      <c r="D27" s="137">
        <v>5.1720453088266725</v>
      </c>
      <c r="E27" s="136">
        <v>-753</v>
      </c>
      <c r="F27" s="137">
        <v>-13.271060979908354</v>
      </c>
      <c r="G27" s="136">
        <v>3472</v>
      </c>
      <c r="H27" s="136">
        <v>75</v>
      </c>
      <c r="I27" s="137">
        <v>2.207830438622314</v>
      </c>
      <c r="J27" s="136">
        <v>-758</v>
      </c>
      <c r="K27" s="137">
        <v>-17.919621749408982</v>
      </c>
    </row>
    <row r="28" spans="1:11" s="32" customFormat="1" ht="14.1" customHeight="1" x14ac:dyDescent="0.2">
      <c r="A28" s="138" t="s">
        <v>116</v>
      </c>
      <c r="B28" s="136">
        <v>9</v>
      </c>
      <c r="C28" s="136">
        <v>0</v>
      </c>
      <c r="D28" s="137">
        <v>0</v>
      </c>
      <c r="E28" s="136">
        <v>-4</v>
      </c>
      <c r="F28" s="137">
        <v>-30.76923076923077</v>
      </c>
      <c r="G28" s="136">
        <v>6</v>
      </c>
      <c r="H28" s="136">
        <v>0</v>
      </c>
      <c r="I28" s="137">
        <v>0</v>
      </c>
      <c r="J28" s="136">
        <v>-5</v>
      </c>
      <c r="K28" s="137">
        <v>-45.454545454545453</v>
      </c>
    </row>
    <row r="29" spans="1:11" s="32" customFormat="1" ht="14.25" customHeight="1" x14ac:dyDescent="0.2">
      <c r="A29" s="132" t="s">
        <v>274</v>
      </c>
      <c r="B29" s="133">
        <v>57671</v>
      </c>
      <c r="C29" s="133">
        <v>2184</v>
      </c>
      <c r="D29" s="134">
        <v>3.936057094454557</v>
      </c>
      <c r="E29" s="133">
        <v>-3525</v>
      </c>
      <c r="F29" s="134">
        <v>-5.7601804039479703</v>
      </c>
      <c r="G29" s="133">
        <v>40354</v>
      </c>
      <c r="H29" s="133">
        <v>701</v>
      </c>
      <c r="I29" s="134">
        <v>1.7678359771013543</v>
      </c>
      <c r="J29" s="133">
        <v>-3993</v>
      </c>
      <c r="K29" s="134">
        <v>-9.0039912508174176</v>
      </c>
    </row>
    <row r="30" spans="1:11" s="32" customFormat="1" ht="14.1" customHeight="1" x14ac:dyDescent="0.2">
      <c r="A30" s="138" t="s">
        <v>100</v>
      </c>
      <c r="B30" s="136">
        <v>259</v>
      </c>
      <c r="C30" s="136">
        <v>-5</v>
      </c>
      <c r="D30" s="137">
        <v>-1.893939393939394</v>
      </c>
      <c r="E30" s="136">
        <v>6</v>
      </c>
      <c r="F30" s="137">
        <v>2.3715415019762847</v>
      </c>
      <c r="G30" s="136">
        <v>198</v>
      </c>
      <c r="H30" s="136">
        <v>-2</v>
      </c>
      <c r="I30" s="137">
        <v>-1</v>
      </c>
      <c r="J30" s="136">
        <v>0</v>
      </c>
      <c r="K30" s="137">
        <v>0</v>
      </c>
    </row>
    <row r="31" spans="1:11" s="32" customFormat="1" ht="14.1" customHeight="1" x14ac:dyDescent="0.2">
      <c r="A31" s="138" t="s">
        <v>101</v>
      </c>
      <c r="B31" s="136">
        <v>1917</v>
      </c>
      <c r="C31" s="136">
        <v>-121</v>
      </c>
      <c r="D31" s="137">
        <v>-5.9371933267909718</v>
      </c>
      <c r="E31" s="136">
        <v>-113</v>
      </c>
      <c r="F31" s="137">
        <v>-5.5665024630541868</v>
      </c>
      <c r="G31" s="136">
        <v>1088</v>
      </c>
      <c r="H31" s="136">
        <v>-77</v>
      </c>
      <c r="I31" s="137">
        <v>-6.6094420600858372</v>
      </c>
      <c r="J31" s="136">
        <v>-203</v>
      </c>
      <c r="K31" s="137">
        <v>-15.724244771494964</v>
      </c>
    </row>
    <row r="32" spans="1:11" s="32" customFormat="1" ht="14.1" customHeight="1" x14ac:dyDescent="0.2">
      <c r="A32" s="138" t="s">
        <v>102</v>
      </c>
      <c r="B32" s="136">
        <v>5904</v>
      </c>
      <c r="C32" s="136">
        <v>162</v>
      </c>
      <c r="D32" s="137">
        <v>2.8213166144200628</v>
      </c>
      <c r="E32" s="136">
        <v>128</v>
      </c>
      <c r="F32" s="137">
        <v>2.21606648199446</v>
      </c>
      <c r="G32" s="136">
        <v>4340</v>
      </c>
      <c r="H32" s="136">
        <v>88</v>
      </c>
      <c r="I32" s="137">
        <v>2.0696142991533395</v>
      </c>
      <c r="J32" s="136">
        <v>71</v>
      </c>
      <c r="K32" s="137">
        <v>1.6631529632232374</v>
      </c>
    </row>
    <row r="33" spans="1:11" s="32" customFormat="1" ht="14.1" customHeight="1" x14ac:dyDescent="0.2">
      <c r="A33" s="138" t="s">
        <v>103</v>
      </c>
      <c r="B33" s="136">
        <v>7161</v>
      </c>
      <c r="C33" s="136">
        <v>318</v>
      </c>
      <c r="D33" s="137">
        <v>4.6470846120122751</v>
      </c>
      <c r="E33" s="136">
        <v>539</v>
      </c>
      <c r="F33" s="137">
        <v>8.1395348837209305</v>
      </c>
      <c r="G33" s="136">
        <v>4862</v>
      </c>
      <c r="H33" s="136">
        <v>137</v>
      </c>
      <c r="I33" s="137">
        <v>2.8994708994708995</v>
      </c>
      <c r="J33" s="136">
        <v>286</v>
      </c>
      <c r="K33" s="137">
        <v>6.25</v>
      </c>
    </row>
    <row r="34" spans="1:11" s="32" customFormat="1" ht="14.1" customHeight="1" x14ac:dyDescent="0.2">
      <c r="A34" s="138" t="s">
        <v>104</v>
      </c>
      <c r="B34" s="136">
        <v>3447</v>
      </c>
      <c r="C34" s="136">
        <v>111</v>
      </c>
      <c r="D34" s="137">
        <v>3.3273381294964031</v>
      </c>
      <c r="E34" s="136">
        <v>-190</v>
      </c>
      <c r="F34" s="137">
        <v>-5.2240857849876274</v>
      </c>
      <c r="G34" s="136">
        <v>2395</v>
      </c>
      <c r="H34" s="136">
        <v>33</v>
      </c>
      <c r="I34" s="137">
        <v>1.397121083827265</v>
      </c>
      <c r="J34" s="136">
        <v>-192</v>
      </c>
      <c r="K34" s="137">
        <v>-7.4217240046385777</v>
      </c>
    </row>
    <row r="35" spans="1:11" s="32" customFormat="1" ht="14.1" customHeight="1" x14ac:dyDescent="0.2">
      <c r="A35" s="138" t="s">
        <v>105</v>
      </c>
      <c r="B35" s="136">
        <v>2190</v>
      </c>
      <c r="C35" s="136">
        <v>77</v>
      </c>
      <c r="D35" s="137">
        <v>3.6441079034548034</v>
      </c>
      <c r="E35" s="136">
        <v>-78</v>
      </c>
      <c r="F35" s="137">
        <v>-3.4391534391534391</v>
      </c>
      <c r="G35" s="136">
        <v>1437</v>
      </c>
      <c r="H35" s="136">
        <v>-6</v>
      </c>
      <c r="I35" s="137">
        <v>-0.41580041580041582</v>
      </c>
      <c r="J35" s="136">
        <v>-93</v>
      </c>
      <c r="K35" s="137">
        <v>-6.0784313725490193</v>
      </c>
    </row>
    <row r="36" spans="1:11" s="32" customFormat="1" ht="14.1" customHeight="1" x14ac:dyDescent="0.2">
      <c r="A36" s="138" t="s">
        <v>106</v>
      </c>
      <c r="B36" s="136">
        <v>14113</v>
      </c>
      <c r="C36" s="136">
        <v>913</v>
      </c>
      <c r="D36" s="137">
        <v>6.916666666666667</v>
      </c>
      <c r="E36" s="136">
        <v>-1511</v>
      </c>
      <c r="F36" s="137">
        <v>-9.6710189452124933</v>
      </c>
      <c r="G36" s="136">
        <v>9779</v>
      </c>
      <c r="H36" s="136">
        <v>330</v>
      </c>
      <c r="I36" s="137">
        <v>3.4924330616996508</v>
      </c>
      <c r="J36" s="136">
        <v>-1424</v>
      </c>
      <c r="K36" s="137">
        <v>-12.710881014014104</v>
      </c>
    </row>
    <row r="37" spans="1:11" s="32" customFormat="1" ht="27" customHeight="1" x14ac:dyDescent="0.2">
      <c r="A37" s="138" t="s">
        <v>107</v>
      </c>
      <c r="B37" s="136">
        <v>4738</v>
      </c>
      <c r="C37" s="136">
        <v>204</v>
      </c>
      <c r="D37" s="137">
        <v>4.4993383325981471</v>
      </c>
      <c r="E37" s="136">
        <v>-392</v>
      </c>
      <c r="F37" s="137">
        <v>-7.6413255360623777</v>
      </c>
      <c r="G37" s="136">
        <v>3466</v>
      </c>
      <c r="H37" s="136">
        <v>78</v>
      </c>
      <c r="I37" s="137">
        <v>2.3022432113341202</v>
      </c>
      <c r="J37" s="136">
        <v>-392</v>
      </c>
      <c r="K37" s="137">
        <v>-10.160705028512183</v>
      </c>
    </row>
    <row r="38" spans="1:11" s="32" customFormat="1" ht="14.1" customHeight="1" x14ac:dyDescent="0.2">
      <c r="A38" s="138" t="s">
        <v>108</v>
      </c>
      <c r="B38" s="136">
        <v>835</v>
      </c>
      <c r="C38" s="136">
        <v>27</v>
      </c>
      <c r="D38" s="137">
        <v>3.3415841584158414</v>
      </c>
      <c r="E38" s="136">
        <v>-52</v>
      </c>
      <c r="F38" s="137">
        <v>-5.862457722660654</v>
      </c>
      <c r="G38" s="136">
        <v>405</v>
      </c>
      <c r="H38" s="136">
        <v>-11</v>
      </c>
      <c r="I38" s="137">
        <v>-2.6442307692307692</v>
      </c>
      <c r="J38" s="136">
        <v>-81</v>
      </c>
      <c r="K38" s="137">
        <v>-16.666666666666668</v>
      </c>
    </row>
    <row r="39" spans="1:11" s="32" customFormat="1" ht="27" customHeight="1" x14ac:dyDescent="0.2">
      <c r="A39" s="138" t="s">
        <v>109</v>
      </c>
      <c r="B39" s="136">
        <v>497</v>
      </c>
      <c r="C39" s="136">
        <v>-19</v>
      </c>
      <c r="D39" s="137">
        <v>-3.6821705426356588</v>
      </c>
      <c r="E39" s="136">
        <v>-91</v>
      </c>
      <c r="F39" s="137">
        <v>-15.476190476190476</v>
      </c>
      <c r="G39" s="136">
        <v>381</v>
      </c>
      <c r="H39" s="136">
        <v>-22</v>
      </c>
      <c r="I39" s="137">
        <v>-5.4590570719602978</v>
      </c>
      <c r="J39" s="136">
        <v>-96</v>
      </c>
      <c r="K39" s="137">
        <v>-20.125786163522012</v>
      </c>
    </row>
    <row r="40" spans="1:11" s="32" customFormat="1" ht="27" customHeight="1" x14ac:dyDescent="0.2">
      <c r="A40" s="138" t="s">
        <v>110</v>
      </c>
      <c r="B40" s="136">
        <v>1030</v>
      </c>
      <c r="C40" s="136">
        <v>-41</v>
      </c>
      <c r="D40" s="137">
        <v>-3.8281979458450048</v>
      </c>
      <c r="E40" s="136">
        <v>14</v>
      </c>
      <c r="F40" s="137">
        <v>1.3779527559055118</v>
      </c>
      <c r="G40" s="136">
        <v>753</v>
      </c>
      <c r="H40" s="136">
        <v>-53</v>
      </c>
      <c r="I40" s="137">
        <v>-6.5756823821339951</v>
      </c>
      <c r="J40" s="136">
        <v>-49</v>
      </c>
      <c r="K40" s="137">
        <v>-6.109725685785536</v>
      </c>
    </row>
    <row r="41" spans="1:11" s="32" customFormat="1" ht="25.5" customHeight="1" x14ac:dyDescent="0.2">
      <c r="A41" s="138" t="s">
        <v>111</v>
      </c>
      <c r="B41" s="136">
        <v>1806</v>
      </c>
      <c r="C41" s="136">
        <v>23</v>
      </c>
      <c r="D41" s="137">
        <v>1.2899607403252944</v>
      </c>
      <c r="E41" s="136">
        <v>-145</v>
      </c>
      <c r="F41" s="137">
        <v>-7.4320861096873401</v>
      </c>
      <c r="G41" s="136">
        <v>1315</v>
      </c>
      <c r="H41" s="136">
        <v>13</v>
      </c>
      <c r="I41" s="137">
        <v>0.99846390168970811</v>
      </c>
      <c r="J41" s="136">
        <v>-166</v>
      </c>
      <c r="K41" s="137">
        <v>-11.208642808912897</v>
      </c>
    </row>
    <row r="42" spans="1:11" s="32" customFormat="1" ht="27" customHeight="1" x14ac:dyDescent="0.2">
      <c r="A42" s="138" t="s">
        <v>112</v>
      </c>
      <c r="B42" s="136">
        <v>244</v>
      </c>
      <c r="C42" s="136">
        <v>9</v>
      </c>
      <c r="D42" s="137">
        <v>3.8297872340425534</v>
      </c>
      <c r="E42" s="136">
        <v>24</v>
      </c>
      <c r="F42" s="137">
        <v>10.909090909090908</v>
      </c>
      <c r="G42" s="136">
        <v>179</v>
      </c>
      <c r="H42" s="136">
        <v>4</v>
      </c>
      <c r="I42" s="137">
        <v>2.2857142857142856</v>
      </c>
      <c r="J42" s="136">
        <v>19</v>
      </c>
      <c r="K42" s="137">
        <v>11.875</v>
      </c>
    </row>
    <row r="43" spans="1:11" s="32" customFormat="1" ht="14.1" customHeight="1" x14ac:dyDescent="0.2">
      <c r="A43" s="138" t="s">
        <v>113</v>
      </c>
      <c r="B43" s="136">
        <v>780</v>
      </c>
      <c r="C43" s="136">
        <v>72</v>
      </c>
      <c r="D43" s="137">
        <v>10.169491525423728</v>
      </c>
      <c r="E43" s="136">
        <v>-64</v>
      </c>
      <c r="F43" s="137">
        <v>-7.5829383886255926</v>
      </c>
      <c r="G43" s="136">
        <v>509</v>
      </c>
      <c r="H43" s="136">
        <v>38</v>
      </c>
      <c r="I43" s="137">
        <v>8.0679405520169851</v>
      </c>
      <c r="J43" s="136">
        <v>-85</v>
      </c>
      <c r="K43" s="137">
        <v>-14.30976430976431</v>
      </c>
    </row>
    <row r="44" spans="1:11" s="32" customFormat="1" ht="27" customHeight="1" x14ac:dyDescent="0.2">
      <c r="A44" s="138" t="s">
        <v>114</v>
      </c>
      <c r="B44" s="136">
        <v>4217</v>
      </c>
      <c r="C44" s="136">
        <v>79</v>
      </c>
      <c r="D44" s="137">
        <v>1.9091348477525374</v>
      </c>
      <c r="E44" s="136">
        <v>-525</v>
      </c>
      <c r="F44" s="137">
        <v>-11.07127794179671</v>
      </c>
      <c r="G44" s="136">
        <v>3171</v>
      </c>
      <c r="H44" s="136">
        <v>9</v>
      </c>
      <c r="I44" s="137">
        <v>0.28462998102466791</v>
      </c>
      <c r="J44" s="136">
        <v>-494</v>
      </c>
      <c r="K44" s="137">
        <v>-13.478854024556616</v>
      </c>
    </row>
    <row r="45" spans="1:11" s="32" customFormat="1" ht="27" customHeight="1" x14ac:dyDescent="0.2">
      <c r="A45" s="138" t="s">
        <v>115</v>
      </c>
      <c r="B45" s="136">
        <v>8513</v>
      </c>
      <c r="C45" s="136">
        <v>375</v>
      </c>
      <c r="D45" s="137">
        <v>4.6080117965101994</v>
      </c>
      <c r="E45" s="136">
        <v>-1070</v>
      </c>
      <c r="F45" s="137">
        <v>-11.165605760200355</v>
      </c>
      <c r="G45" s="136">
        <v>6063</v>
      </c>
      <c r="H45" s="136">
        <v>142</v>
      </c>
      <c r="I45" s="137">
        <v>2.3982435399425772</v>
      </c>
      <c r="J45" s="136">
        <v>-1085</v>
      </c>
      <c r="K45" s="137">
        <v>-15.179071068830442</v>
      </c>
    </row>
    <row r="46" spans="1:11" ht="14.1" customHeight="1" x14ac:dyDescent="0.2">
      <c r="A46" s="138" t="s">
        <v>116</v>
      </c>
      <c r="B46" s="136">
        <v>20</v>
      </c>
      <c r="C46" s="136">
        <v>0</v>
      </c>
      <c r="D46" s="137">
        <v>0</v>
      </c>
      <c r="E46" s="136">
        <v>-5</v>
      </c>
      <c r="F46" s="137">
        <v>-20</v>
      </c>
      <c r="G46" s="136">
        <v>13</v>
      </c>
      <c r="H46" s="136">
        <v>0</v>
      </c>
      <c r="I46" s="137">
        <v>0</v>
      </c>
      <c r="J46" s="136">
        <v>-9</v>
      </c>
      <c r="K46" s="137">
        <v>-40.909090909090907</v>
      </c>
    </row>
    <row r="47" spans="1:11" s="32" customFormat="1" ht="14.25" customHeight="1" x14ac:dyDescent="0.2">
      <c r="A47" s="132" t="s">
        <v>275</v>
      </c>
      <c r="B47" s="133">
        <v>209520</v>
      </c>
      <c r="C47" s="133">
        <v>2953</v>
      </c>
      <c r="D47" s="134">
        <v>1.4295603847662017</v>
      </c>
      <c r="E47" s="133">
        <v>-8003</v>
      </c>
      <c r="F47" s="134">
        <v>-3.67915117022108</v>
      </c>
      <c r="G47" s="133">
        <v>151586</v>
      </c>
      <c r="H47" s="133">
        <v>2064</v>
      </c>
      <c r="I47" s="134">
        <v>1.3803988710691404</v>
      </c>
      <c r="J47" s="133">
        <v>-11675</v>
      </c>
      <c r="K47" s="134">
        <v>-7.1511261109511759</v>
      </c>
    </row>
    <row r="48" spans="1:11" s="32" customFormat="1" ht="14.1" customHeight="1" x14ac:dyDescent="0.2">
      <c r="A48" s="138" t="s">
        <v>100</v>
      </c>
      <c r="B48" s="136">
        <v>3005</v>
      </c>
      <c r="C48" s="136">
        <v>15</v>
      </c>
      <c r="D48" s="137">
        <v>0.50167224080267558</v>
      </c>
      <c r="E48" s="136">
        <v>51</v>
      </c>
      <c r="F48" s="137">
        <v>1.7264725795531484</v>
      </c>
      <c r="G48" s="136">
        <v>2553</v>
      </c>
      <c r="H48" s="136">
        <v>13</v>
      </c>
      <c r="I48" s="137">
        <v>0.51181102362204722</v>
      </c>
      <c r="J48" s="136">
        <v>25</v>
      </c>
      <c r="K48" s="137">
        <v>0.98892405063291144</v>
      </c>
    </row>
    <row r="49" spans="1:11" s="32" customFormat="1" ht="14.1" customHeight="1" x14ac:dyDescent="0.2">
      <c r="A49" s="138" t="s">
        <v>101</v>
      </c>
      <c r="B49" s="136">
        <v>8323</v>
      </c>
      <c r="C49" s="136">
        <v>-152</v>
      </c>
      <c r="D49" s="137">
        <v>-1.7935103244837758</v>
      </c>
      <c r="E49" s="136">
        <v>41</v>
      </c>
      <c r="F49" s="137">
        <v>0.49504950495049505</v>
      </c>
      <c r="G49" s="136">
        <v>4993</v>
      </c>
      <c r="H49" s="136">
        <v>-46</v>
      </c>
      <c r="I49" s="137">
        <v>-0.91287953959118873</v>
      </c>
      <c r="J49" s="136">
        <v>-419</v>
      </c>
      <c r="K49" s="137">
        <v>-7.7420546932742056</v>
      </c>
    </row>
    <row r="50" spans="1:11" s="32" customFormat="1" ht="14.1" customHeight="1" x14ac:dyDescent="0.2">
      <c r="A50" s="138" t="s">
        <v>102</v>
      </c>
      <c r="B50" s="136">
        <v>23487</v>
      </c>
      <c r="C50" s="136">
        <v>198</v>
      </c>
      <c r="D50" s="137">
        <v>0.85018678346000254</v>
      </c>
      <c r="E50" s="136">
        <v>930</v>
      </c>
      <c r="F50" s="137">
        <v>4.1228886820055859</v>
      </c>
      <c r="G50" s="136">
        <v>17587</v>
      </c>
      <c r="H50" s="136">
        <v>161</v>
      </c>
      <c r="I50" s="137">
        <v>0.92390680592218521</v>
      </c>
      <c r="J50" s="136">
        <v>443</v>
      </c>
      <c r="K50" s="137">
        <v>2.5839944003733084</v>
      </c>
    </row>
    <row r="51" spans="1:11" s="32" customFormat="1" ht="14.1" customHeight="1" x14ac:dyDescent="0.2">
      <c r="A51" s="138" t="s">
        <v>103</v>
      </c>
      <c r="B51" s="136">
        <v>20201</v>
      </c>
      <c r="C51" s="136">
        <v>225</v>
      </c>
      <c r="D51" s="137">
        <v>1.1263516219463356</v>
      </c>
      <c r="E51" s="136">
        <v>419</v>
      </c>
      <c r="F51" s="137">
        <v>2.1180871499342837</v>
      </c>
      <c r="G51" s="136">
        <v>14166</v>
      </c>
      <c r="H51" s="136">
        <v>145</v>
      </c>
      <c r="I51" s="137">
        <v>1.0341630411525569</v>
      </c>
      <c r="J51" s="136">
        <v>-357</v>
      </c>
      <c r="K51" s="137">
        <v>-2.4581697996281759</v>
      </c>
    </row>
    <row r="52" spans="1:11" s="32" customFormat="1" ht="14.1" customHeight="1" x14ac:dyDescent="0.2">
      <c r="A52" s="142" t="s">
        <v>104</v>
      </c>
      <c r="B52" s="143">
        <v>22440</v>
      </c>
      <c r="C52" s="143">
        <v>557</v>
      </c>
      <c r="D52" s="144">
        <v>2.5453548416579079</v>
      </c>
      <c r="E52" s="143">
        <v>-621</v>
      </c>
      <c r="F52" s="144">
        <v>-2.6928580720697282</v>
      </c>
      <c r="G52" s="143">
        <v>16266</v>
      </c>
      <c r="H52" s="136">
        <v>367</v>
      </c>
      <c r="I52" s="137">
        <v>2.3083212780678029</v>
      </c>
      <c r="J52" s="136">
        <v>-1069</v>
      </c>
      <c r="K52" s="137">
        <v>-6.1667147389674071</v>
      </c>
    </row>
    <row r="53" spans="1:11" s="32" customFormat="1" ht="14.1" customHeight="1" x14ac:dyDescent="0.2">
      <c r="A53" s="142" t="s">
        <v>105</v>
      </c>
      <c r="B53" s="143">
        <v>9638</v>
      </c>
      <c r="C53" s="143">
        <v>297</v>
      </c>
      <c r="D53" s="144">
        <v>3.17953109945402</v>
      </c>
      <c r="E53" s="143">
        <v>-448</v>
      </c>
      <c r="F53" s="144">
        <v>-4.4418005155661309</v>
      </c>
      <c r="G53" s="145">
        <v>6599</v>
      </c>
      <c r="H53" s="136">
        <v>180</v>
      </c>
      <c r="I53" s="137">
        <v>2.8041751051565664</v>
      </c>
      <c r="J53" s="136">
        <v>-454</v>
      </c>
      <c r="K53" s="137">
        <v>-6.4369771728342551</v>
      </c>
    </row>
    <row r="54" spans="1:11" s="32" customFormat="1" ht="14.1" customHeight="1" x14ac:dyDescent="0.2">
      <c r="A54" s="138" t="s">
        <v>106</v>
      </c>
      <c r="B54" s="136">
        <v>30975</v>
      </c>
      <c r="C54" s="136">
        <v>940</v>
      </c>
      <c r="D54" s="137">
        <v>3.1296820376227736</v>
      </c>
      <c r="E54" s="136">
        <v>-2458</v>
      </c>
      <c r="F54" s="137">
        <v>-7.3520174677713639</v>
      </c>
      <c r="G54" s="136">
        <v>23017</v>
      </c>
      <c r="H54" s="136">
        <v>624</v>
      </c>
      <c r="I54" s="137">
        <v>2.7865850935560221</v>
      </c>
      <c r="J54" s="136">
        <v>-2602</v>
      </c>
      <c r="K54" s="137">
        <v>-10.156524454506421</v>
      </c>
    </row>
    <row r="55" spans="1:11" s="32" customFormat="1" ht="21.75" customHeight="1" x14ac:dyDescent="0.2">
      <c r="A55" s="138" t="s">
        <v>107</v>
      </c>
      <c r="B55" s="136">
        <v>15626</v>
      </c>
      <c r="C55" s="136">
        <v>432</v>
      </c>
      <c r="D55" s="137">
        <v>2.8432275898380941</v>
      </c>
      <c r="E55" s="136">
        <v>-357</v>
      </c>
      <c r="F55" s="137">
        <v>-2.2336232246762187</v>
      </c>
      <c r="G55" s="136">
        <v>10580</v>
      </c>
      <c r="H55" s="136">
        <v>272</v>
      </c>
      <c r="I55" s="137">
        <v>2.6387272021730697</v>
      </c>
      <c r="J55" s="136">
        <v>-523</v>
      </c>
      <c r="K55" s="137">
        <v>-4.7104386201927406</v>
      </c>
    </row>
    <row r="56" spans="1:11" s="32" customFormat="1" ht="14.1" customHeight="1" x14ac:dyDescent="0.2">
      <c r="A56" s="138" t="s">
        <v>108</v>
      </c>
      <c r="B56" s="136">
        <v>2243</v>
      </c>
      <c r="C56" s="136">
        <v>58</v>
      </c>
      <c r="D56" s="137">
        <v>2.654462242562929</v>
      </c>
      <c r="E56" s="136">
        <v>-247</v>
      </c>
      <c r="F56" s="137">
        <v>-9.9196787148594385</v>
      </c>
      <c r="G56" s="136">
        <v>1536</v>
      </c>
      <c r="H56" s="136">
        <v>26</v>
      </c>
      <c r="I56" s="137">
        <v>1.7218543046357615</v>
      </c>
      <c r="J56" s="136">
        <v>-202</v>
      </c>
      <c r="K56" s="137">
        <v>-11.622554660529344</v>
      </c>
    </row>
    <row r="57" spans="1:11" s="32" customFormat="1" ht="21.75" customHeight="1" x14ac:dyDescent="0.2">
      <c r="A57" s="138" t="s">
        <v>109</v>
      </c>
      <c r="B57" s="136">
        <v>2203</v>
      </c>
      <c r="C57" s="136">
        <v>-15</v>
      </c>
      <c r="D57" s="137">
        <v>-0.67628494138863837</v>
      </c>
      <c r="E57" s="136">
        <v>-235</v>
      </c>
      <c r="F57" s="137">
        <v>-9.6390484003281376</v>
      </c>
      <c r="G57" s="136">
        <v>1699</v>
      </c>
      <c r="H57" s="136">
        <v>-22</v>
      </c>
      <c r="I57" s="137">
        <v>-1.2783265543288787</v>
      </c>
      <c r="J57" s="136">
        <v>-229</v>
      </c>
      <c r="K57" s="137">
        <v>-11.877593360995851</v>
      </c>
    </row>
    <row r="58" spans="1:11" s="32" customFormat="1" ht="21.75" customHeight="1" x14ac:dyDescent="0.2">
      <c r="A58" s="138" t="s">
        <v>110</v>
      </c>
      <c r="B58" s="136">
        <v>9458</v>
      </c>
      <c r="C58" s="136">
        <v>-180</v>
      </c>
      <c r="D58" s="137">
        <v>-1.8676073874247769</v>
      </c>
      <c r="E58" s="136">
        <v>-945</v>
      </c>
      <c r="F58" s="137">
        <v>-9.083918100547919</v>
      </c>
      <c r="G58" s="136">
        <v>7552</v>
      </c>
      <c r="H58" s="136">
        <v>-135</v>
      </c>
      <c r="I58" s="137">
        <v>-1.7562117861324313</v>
      </c>
      <c r="J58" s="136">
        <v>-1071</v>
      </c>
      <c r="K58" s="137">
        <v>-12.420271367273571</v>
      </c>
    </row>
    <row r="59" spans="1:11" s="32" customFormat="1" ht="30.95" customHeight="1" x14ac:dyDescent="0.2">
      <c r="A59" s="138" t="s">
        <v>111</v>
      </c>
      <c r="B59" s="136">
        <v>7146</v>
      </c>
      <c r="C59" s="136">
        <v>-23</v>
      </c>
      <c r="D59" s="137">
        <v>-0.32082577765378711</v>
      </c>
      <c r="E59" s="136">
        <v>-29</v>
      </c>
      <c r="F59" s="137">
        <v>-0.40418118466898956</v>
      </c>
      <c r="G59" s="136">
        <v>4942</v>
      </c>
      <c r="H59" s="136">
        <v>-23</v>
      </c>
      <c r="I59" s="137">
        <v>-0.46324269889224573</v>
      </c>
      <c r="J59" s="136">
        <v>-481</v>
      </c>
      <c r="K59" s="137">
        <v>-8.8696293564447721</v>
      </c>
    </row>
    <row r="60" spans="1:11" s="32" customFormat="1" ht="21.75" customHeight="1" x14ac:dyDescent="0.2">
      <c r="A60" s="138" t="s">
        <v>112</v>
      </c>
      <c r="B60" s="136">
        <v>1630</v>
      </c>
      <c r="C60" s="136">
        <v>-76</v>
      </c>
      <c r="D60" s="137">
        <v>-4.4548651817116065</v>
      </c>
      <c r="E60" s="136">
        <v>22</v>
      </c>
      <c r="F60" s="137">
        <v>1.3681592039800996</v>
      </c>
      <c r="G60" s="136">
        <v>1126</v>
      </c>
      <c r="H60" s="136">
        <v>19</v>
      </c>
      <c r="I60" s="137">
        <v>1.7163504968383017</v>
      </c>
      <c r="J60" s="136">
        <v>-98</v>
      </c>
      <c r="K60" s="137">
        <v>-8.0065359477124183</v>
      </c>
    </row>
    <row r="61" spans="1:11" s="32" customFormat="1" ht="14.1" customHeight="1" x14ac:dyDescent="0.2">
      <c r="A61" s="138" t="s">
        <v>113</v>
      </c>
      <c r="B61" s="136">
        <v>6107</v>
      </c>
      <c r="C61" s="136">
        <v>5</v>
      </c>
      <c r="D61" s="137">
        <v>8.1940347427073096E-2</v>
      </c>
      <c r="E61" s="136">
        <v>-633</v>
      </c>
      <c r="F61" s="137">
        <v>-9.3916913946587535</v>
      </c>
      <c r="G61" s="136">
        <v>3996</v>
      </c>
      <c r="H61" s="136">
        <v>15</v>
      </c>
      <c r="I61" s="137">
        <v>0.37678975131876413</v>
      </c>
      <c r="J61" s="136">
        <v>-557</v>
      </c>
      <c r="K61" s="137">
        <v>-12.233692071161871</v>
      </c>
    </row>
    <row r="62" spans="1:11" s="32" customFormat="1" ht="20.25" customHeight="1" x14ac:dyDescent="0.2">
      <c r="A62" s="138" t="s">
        <v>114</v>
      </c>
      <c r="B62" s="136">
        <v>26454</v>
      </c>
      <c r="C62" s="136">
        <v>285</v>
      </c>
      <c r="D62" s="137">
        <v>1.0890748595666628</v>
      </c>
      <c r="E62" s="136">
        <v>-2319</v>
      </c>
      <c r="F62" s="137">
        <v>-8.0596392451256378</v>
      </c>
      <c r="G62" s="136">
        <v>19785</v>
      </c>
      <c r="H62" s="136">
        <v>174</v>
      </c>
      <c r="I62" s="137">
        <v>0.88725715159859264</v>
      </c>
      <c r="J62" s="136">
        <v>-2271</v>
      </c>
      <c r="K62" s="137">
        <v>-10.29651795429815</v>
      </c>
    </row>
    <row r="63" spans="1:11" s="32" customFormat="1" ht="25.5" customHeight="1" x14ac:dyDescent="0.2">
      <c r="A63" s="138" t="s">
        <v>115</v>
      </c>
      <c r="B63" s="136">
        <v>20504</v>
      </c>
      <c r="C63" s="136">
        <v>381</v>
      </c>
      <c r="D63" s="137">
        <v>1.8933558614520698</v>
      </c>
      <c r="E63" s="136">
        <v>-1174</v>
      </c>
      <c r="F63" s="137">
        <v>-5.4156287480394871</v>
      </c>
      <c r="G63" s="136">
        <v>15122</v>
      </c>
      <c r="H63" s="136">
        <v>287</v>
      </c>
      <c r="I63" s="137">
        <v>1.934614088304685</v>
      </c>
      <c r="J63" s="136">
        <v>-1815</v>
      </c>
      <c r="K63" s="137">
        <v>-10.716183503572061</v>
      </c>
    </row>
    <row r="64" spans="1:11" ht="14.1" customHeight="1" x14ac:dyDescent="0.2">
      <c r="A64" s="138" t="s">
        <v>116</v>
      </c>
      <c r="B64" s="136">
        <v>80</v>
      </c>
      <c r="C64" s="136">
        <v>6</v>
      </c>
      <c r="D64" s="137">
        <v>8.1081081081081088</v>
      </c>
      <c r="E64" s="136">
        <v>0</v>
      </c>
      <c r="F64" s="137">
        <v>0</v>
      </c>
      <c r="G64" s="136">
        <v>67</v>
      </c>
      <c r="H64" s="136">
        <v>7</v>
      </c>
      <c r="I64" s="137">
        <v>11.666666666666666</v>
      </c>
      <c r="J64" s="136">
        <v>5</v>
      </c>
      <c r="K64" s="137">
        <v>8.064516129032258</v>
      </c>
    </row>
    <row r="65" spans="1:11" s="32" customFormat="1" ht="14.25" customHeight="1" x14ac:dyDescent="0.2">
      <c r="A65" s="132" t="s">
        <v>276</v>
      </c>
      <c r="B65" s="133">
        <v>125866</v>
      </c>
      <c r="C65" s="133">
        <v>631</v>
      </c>
      <c r="D65" s="134">
        <v>0.50385275681718367</v>
      </c>
      <c r="E65" s="133">
        <v>-284</v>
      </c>
      <c r="F65" s="134">
        <v>-0.22512881490289338</v>
      </c>
      <c r="G65" s="133">
        <v>95630</v>
      </c>
      <c r="H65" s="133">
        <v>776</v>
      </c>
      <c r="I65" s="134">
        <v>0.81809939485946825</v>
      </c>
      <c r="J65" s="133">
        <v>-2273</v>
      </c>
      <c r="K65" s="134">
        <v>-2.321685750181302</v>
      </c>
    </row>
    <row r="66" spans="1:11" s="32" customFormat="1" ht="14.1" customHeight="1" x14ac:dyDescent="0.2">
      <c r="A66" s="138" t="s">
        <v>100</v>
      </c>
      <c r="B66" s="136">
        <v>4395</v>
      </c>
      <c r="C66" s="136">
        <v>-14</v>
      </c>
      <c r="D66" s="137">
        <v>-0.31753232025402583</v>
      </c>
      <c r="E66" s="136">
        <v>-69</v>
      </c>
      <c r="F66" s="137">
        <v>-1.5456989247311828</v>
      </c>
      <c r="G66" s="136">
        <v>2972</v>
      </c>
      <c r="H66" s="136">
        <v>28</v>
      </c>
      <c r="I66" s="137">
        <v>0.95108695652173914</v>
      </c>
      <c r="J66" s="136">
        <v>-120</v>
      </c>
      <c r="K66" s="137">
        <v>-3.8809831824062098</v>
      </c>
    </row>
    <row r="67" spans="1:11" s="32" customFormat="1" ht="14.1" customHeight="1" x14ac:dyDescent="0.2">
      <c r="A67" s="138" t="s">
        <v>101</v>
      </c>
      <c r="B67" s="136">
        <v>3477</v>
      </c>
      <c r="C67" s="136">
        <v>-10</v>
      </c>
      <c r="D67" s="137">
        <v>-0.28677946659019216</v>
      </c>
      <c r="E67" s="136">
        <v>76</v>
      </c>
      <c r="F67" s="137">
        <v>2.2346368715083798</v>
      </c>
      <c r="G67" s="136">
        <v>2373</v>
      </c>
      <c r="H67" s="136">
        <v>29</v>
      </c>
      <c r="I67" s="137">
        <v>1.2372013651877134</v>
      </c>
      <c r="J67" s="136">
        <v>-91</v>
      </c>
      <c r="K67" s="137">
        <v>-3.6931818181818183</v>
      </c>
    </row>
    <row r="68" spans="1:11" s="32" customFormat="1" ht="14.1" customHeight="1" x14ac:dyDescent="0.2">
      <c r="A68" s="138" t="s">
        <v>102</v>
      </c>
      <c r="B68" s="136">
        <v>12409</v>
      </c>
      <c r="C68" s="136">
        <v>148</v>
      </c>
      <c r="D68" s="137">
        <v>1.2070793573118017</v>
      </c>
      <c r="E68" s="136">
        <v>639</v>
      </c>
      <c r="F68" s="137">
        <v>5.4290569243840272</v>
      </c>
      <c r="G68" s="136">
        <v>8510</v>
      </c>
      <c r="H68" s="136">
        <v>147</v>
      </c>
      <c r="I68" s="137">
        <v>1.7577424369245487</v>
      </c>
      <c r="J68" s="136">
        <v>501</v>
      </c>
      <c r="K68" s="137">
        <v>6.2554626045698587</v>
      </c>
    </row>
    <row r="69" spans="1:11" s="32" customFormat="1" ht="14.1" customHeight="1" x14ac:dyDescent="0.2">
      <c r="A69" s="138" t="s">
        <v>103</v>
      </c>
      <c r="B69" s="136">
        <v>13098</v>
      </c>
      <c r="C69" s="136">
        <v>141</v>
      </c>
      <c r="D69" s="137">
        <v>1.0882148645519796</v>
      </c>
      <c r="E69" s="136">
        <v>329</v>
      </c>
      <c r="F69" s="137">
        <v>2.5765525882997884</v>
      </c>
      <c r="G69" s="136">
        <v>9725</v>
      </c>
      <c r="H69" s="136">
        <v>181</v>
      </c>
      <c r="I69" s="137">
        <v>1.896479463537301</v>
      </c>
      <c r="J69" s="136">
        <v>206</v>
      </c>
      <c r="K69" s="137">
        <v>2.1640928668977835</v>
      </c>
    </row>
    <row r="70" spans="1:11" s="32" customFormat="1" ht="14.1" customHeight="1" x14ac:dyDescent="0.2">
      <c r="A70" s="138" t="s">
        <v>104</v>
      </c>
      <c r="B70" s="136">
        <v>18064</v>
      </c>
      <c r="C70" s="136">
        <v>107</v>
      </c>
      <c r="D70" s="137">
        <v>0.59586790666592415</v>
      </c>
      <c r="E70" s="136">
        <v>106</v>
      </c>
      <c r="F70" s="137">
        <v>0.59026617663436909</v>
      </c>
      <c r="G70" s="136">
        <v>13517</v>
      </c>
      <c r="H70" s="136">
        <v>125</v>
      </c>
      <c r="I70" s="137">
        <v>0.93339307048984466</v>
      </c>
      <c r="J70" s="136">
        <v>-211</v>
      </c>
      <c r="K70" s="137">
        <v>-1.537004662004662</v>
      </c>
    </row>
    <row r="71" spans="1:11" s="32" customFormat="1" ht="14.1" customHeight="1" x14ac:dyDescent="0.2">
      <c r="A71" s="138" t="s">
        <v>105</v>
      </c>
      <c r="B71" s="136">
        <v>5738</v>
      </c>
      <c r="C71" s="136">
        <v>100</v>
      </c>
      <c r="D71" s="137">
        <v>1.7736786094359702</v>
      </c>
      <c r="E71" s="136">
        <v>117</v>
      </c>
      <c r="F71" s="137">
        <v>2.0814801636719444</v>
      </c>
      <c r="G71" s="136">
        <v>3993</v>
      </c>
      <c r="H71" s="136">
        <v>70</v>
      </c>
      <c r="I71" s="137">
        <v>1.7843487127198572</v>
      </c>
      <c r="J71" s="136">
        <v>-76</v>
      </c>
      <c r="K71" s="137">
        <v>-1.8677807815188008</v>
      </c>
    </row>
    <row r="72" spans="1:11" s="32" customFormat="1" ht="14.1" customHeight="1" x14ac:dyDescent="0.2">
      <c r="A72" s="138" t="s">
        <v>106</v>
      </c>
      <c r="B72" s="136">
        <v>13397</v>
      </c>
      <c r="C72" s="136">
        <v>64</v>
      </c>
      <c r="D72" s="137">
        <v>0.48001200030000751</v>
      </c>
      <c r="E72" s="136">
        <v>-139</v>
      </c>
      <c r="F72" s="137">
        <v>-1.0268912529550827</v>
      </c>
      <c r="G72" s="136">
        <v>10975</v>
      </c>
      <c r="H72" s="136">
        <v>70</v>
      </c>
      <c r="I72" s="137">
        <v>0.64190738193489227</v>
      </c>
      <c r="J72" s="136">
        <v>-311</v>
      </c>
      <c r="K72" s="137">
        <v>-2.7556264398369663</v>
      </c>
    </row>
    <row r="73" spans="1:11" s="32" customFormat="1" ht="21.75" customHeight="1" x14ac:dyDescent="0.2">
      <c r="A73" s="138" t="s">
        <v>107</v>
      </c>
      <c r="B73" s="136">
        <v>10359</v>
      </c>
      <c r="C73" s="136">
        <v>150</v>
      </c>
      <c r="D73" s="137">
        <v>1.4692918013517484</v>
      </c>
      <c r="E73" s="136">
        <v>139</v>
      </c>
      <c r="F73" s="137">
        <v>1.360078277886497</v>
      </c>
      <c r="G73" s="136">
        <v>7400</v>
      </c>
      <c r="H73" s="136">
        <v>165</v>
      </c>
      <c r="I73" s="137">
        <v>2.2805805114029027</v>
      </c>
      <c r="J73" s="136">
        <v>-54</v>
      </c>
      <c r="K73" s="137">
        <v>-0.72444325194526427</v>
      </c>
    </row>
    <row r="74" spans="1:11" s="32" customFormat="1" ht="14.1" customHeight="1" x14ac:dyDescent="0.2">
      <c r="A74" s="138" t="s">
        <v>108</v>
      </c>
      <c r="B74" s="136">
        <v>1674</v>
      </c>
      <c r="C74" s="136">
        <v>-4</v>
      </c>
      <c r="D74" s="137">
        <v>-0.23837902264600716</v>
      </c>
      <c r="E74" s="136">
        <v>-86</v>
      </c>
      <c r="F74" s="137">
        <v>-4.8863636363636367</v>
      </c>
      <c r="G74" s="136">
        <v>1271</v>
      </c>
      <c r="H74" s="136">
        <v>-15</v>
      </c>
      <c r="I74" s="137">
        <v>-1.166407465007776</v>
      </c>
      <c r="J74" s="136">
        <v>-104</v>
      </c>
      <c r="K74" s="137">
        <v>-7.5636363636363635</v>
      </c>
    </row>
    <row r="75" spans="1:11" s="32" customFormat="1" ht="21.75" customHeight="1" x14ac:dyDescent="0.2">
      <c r="A75" s="138" t="s">
        <v>109</v>
      </c>
      <c r="B75" s="136">
        <v>1141</v>
      </c>
      <c r="C75" s="136">
        <v>25</v>
      </c>
      <c r="D75" s="137">
        <v>2.2401433691756272</v>
      </c>
      <c r="E75" s="136">
        <v>-30</v>
      </c>
      <c r="F75" s="137">
        <v>-2.5619128949615715</v>
      </c>
      <c r="G75" s="136">
        <v>932</v>
      </c>
      <c r="H75" s="136">
        <v>17</v>
      </c>
      <c r="I75" s="137">
        <v>1.8579234972677596</v>
      </c>
      <c r="J75" s="136">
        <v>-29</v>
      </c>
      <c r="K75" s="137">
        <v>-3.0176899063475546</v>
      </c>
    </row>
    <row r="76" spans="1:11" s="32" customFormat="1" ht="21.75" customHeight="1" x14ac:dyDescent="0.2">
      <c r="A76" s="138" t="s">
        <v>110</v>
      </c>
      <c r="B76" s="136">
        <v>5867</v>
      </c>
      <c r="C76" s="136">
        <v>-26</v>
      </c>
      <c r="D76" s="137">
        <v>-0.4412014254199898</v>
      </c>
      <c r="E76" s="136">
        <v>-225</v>
      </c>
      <c r="F76" s="137">
        <v>-3.6933683519369667</v>
      </c>
      <c r="G76" s="136">
        <v>5041</v>
      </c>
      <c r="H76" s="136">
        <v>-31</v>
      </c>
      <c r="I76" s="137">
        <v>-0.61119873817034698</v>
      </c>
      <c r="J76" s="136">
        <v>-352</v>
      </c>
      <c r="K76" s="137">
        <v>-6.5269794177637674</v>
      </c>
    </row>
    <row r="77" spans="1:11" s="32" customFormat="1" ht="31.5" customHeight="1" x14ac:dyDescent="0.2">
      <c r="A77" s="138" t="s">
        <v>111</v>
      </c>
      <c r="B77" s="136">
        <v>4107</v>
      </c>
      <c r="C77" s="136">
        <v>-50</v>
      </c>
      <c r="D77" s="137">
        <v>-1.2027904738994468</v>
      </c>
      <c r="E77" s="136">
        <v>-132</v>
      </c>
      <c r="F77" s="137">
        <v>-3.1139419674451521</v>
      </c>
      <c r="G77" s="136">
        <v>3334</v>
      </c>
      <c r="H77" s="136">
        <v>-39</v>
      </c>
      <c r="I77" s="137">
        <v>-1.1562407352505188</v>
      </c>
      <c r="J77" s="136">
        <v>-155</v>
      </c>
      <c r="K77" s="137">
        <v>-4.4425336772714248</v>
      </c>
    </row>
    <row r="78" spans="1:11" s="32" customFormat="1" ht="21.75" customHeight="1" x14ac:dyDescent="0.2">
      <c r="A78" s="138" t="s">
        <v>112</v>
      </c>
      <c r="B78" s="136">
        <v>1638</v>
      </c>
      <c r="C78" s="136">
        <v>-39</v>
      </c>
      <c r="D78" s="137">
        <v>-2.3255813953488373</v>
      </c>
      <c r="E78" s="136">
        <v>-138</v>
      </c>
      <c r="F78" s="137">
        <v>-7.7702702702702702</v>
      </c>
      <c r="G78" s="136">
        <v>1309</v>
      </c>
      <c r="H78" s="136">
        <v>-9</v>
      </c>
      <c r="I78" s="137">
        <v>-0.6828528072837633</v>
      </c>
      <c r="J78" s="136">
        <v>-163</v>
      </c>
      <c r="K78" s="137">
        <v>-11.073369565217391</v>
      </c>
    </row>
    <row r="79" spans="1:11" s="32" customFormat="1" ht="14.1" customHeight="1" x14ac:dyDescent="0.2">
      <c r="A79" s="142" t="s">
        <v>113</v>
      </c>
      <c r="B79" s="143">
        <v>3709</v>
      </c>
      <c r="C79" s="143">
        <v>-22</v>
      </c>
      <c r="D79" s="144">
        <v>-0.58965424819083356</v>
      </c>
      <c r="E79" s="143">
        <v>-144</v>
      </c>
      <c r="F79" s="144">
        <v>-3.7373475214118868</v>
      </c>
      <c r="G79" s="143">
        <v>2903</v>
      </c>
      <c r="H79" s="136">
        <v>11</v>
      </c>
      <c r="I79" s="137">
        <v>0.38035961272475793</v>
      </c>
      <c r="J79" s="136">
        <v>-147</v>
      </c>
      <c r="K79" s="137">
        <v>-4.8196721311475406</v>
      </c>
    </row>
    <row r="80" spans="1:11" s="32" customFormat="1" ht="21.75" customHeight="1" x14ac:dyDescent="0.2">
      <c r="A80" s="142" t="s">
        <v>114</v>
      </c>
      <c r="B80" s="143">
        <v>19120</v>
      </c>
      <c r="C80" s="143">
        <v>73</v>
      </c>
      <c r="D80" s="144">
        <v>0.38326245602982095</v>
      </c>
      <c r="E80" s="143">
        <v>-635</v>
      </c>
      <c r="F80" s="144">
        <v>-3.214376107314604</v>
      </c>
      <c r="G80" s="145">
        <v>15057</v>
      </c>
      <c r="H80" s="136">
        <v>46</v>
      </c>
      <c r="I80" s="137">
        <v>0.30644194257544466</v>
      </c>
      <c r="J80" s="136">
        <v>-945</v>
      </c>
      <c r="K80" s="137">
        <v>-5.9055118110236222</v>
      </c>
    </row>
    <row r="81" spans="1:11" s="32" customFormat="1" ht="21.75" customHeight="1" x14ac:dyDescent="0.2">
      <c r="A81" s="138" t="s">
        <v>115</v>
      </c>
      <c r="B81" s="136">
        <v>7671</v>
      </c>
      <c r="C81" s="136">
        <v>-10</v>
      </c>
      <c r="D81" s="137">
        <v>-0.13019138133055591</v>
      </c>
      <c r="E81" s="136">
        <v>-90</v>
      </c>
      <c r="F81" s="137">
        <v>-1.1596443757247776</v>
      </c>
      <c r="G81" s="136">
        <v>6317</v>
      </c>
      <c r="H81" s="136">
        <v>-18</v>
      </c>
      <c r="I81" s="137">
        <v>-0.2841357537490134</v>
      </c>
      <c r="J81" s="136">
        <v>-220</v>
      </c>
      <c r="K81" s="137">
        <v>-3.3654581612360408</v>
      </c>
    </row>
    <row r="82" spans="1:11" ht="14.1" customHeight="1" x14ac:dyDescent="0.2">
      <c r="A82" s="138" t="s">
        <v>116</v>
      </c>
      <c r="B82" s="136">
        <v>2</v>
      </c>
      <c r="C82" s="136">
        <v>-2</v>
      </c>
      <c r="D82" s="137">
        <v>-50</v>
      </c>
      <c r="E82" s="136">
        <v>-2</v>
      </c>
      <c r="F82" s="137">
        <v>-50</v>
      </c>
      <c r="G82" s="136">
        <v>1</v>
      </c>
      <c r="H82" s="136">
        <v>-1</v>
      </c>
      <c r="I82" s="137">
        <v>-50</v>
      </c>
      <c r="J82" s="136">
        <v>-2</v>
      </c>
      <c r="K82" s="137">
        <v>-66.666666666666671</v>
      </c>
    </row>
    <row r="83" spans="1:11" s="32" customFormat="1" ht="14.25" customHeight="1" x14ac:dyDescent="0.2">
      <c r="A83" s="132" t="s">
        <v>277</v>
      </c>
      <c r="B83" s="133">
        <v>393057</v>
      </c>
      <c r="C83" s="133">
        <v>5768</v>
      </c>
      <c r="D83" s="134">
        <v>1.4893270916550689</v>
      </c>
      <c r="E83" s="133">
        <v>-11812</v>
      </c>
      <c r="F83" s="134">
        <v>-2.9174868908214755</v>
      </c>
      <c r="G83" s="133">
        <v>287570</v>
      </c>
      <c r="H83" s="133">
        <v>3541</v>
      </c>
      <c r="I83" s="134">
        <v>1.2467036816663086</v>
      </c>
      <c r="J83" s="133">
        <v>-17941</v>
      </c>
      <c r="K83" s="134">
        <v>-5.8724563109020629</v>
      </c>
    </row>
    <row r="84" spans="1:11" s="32" customFormat="1" ht="14.1" customHeight="1" x14ac:dyDescent="0.2">
      <c r="A84" s="138" t="s">
        <v>100</v>
      </c>
      <c r="B84" s="136">
        <v>7659</v>
      </c>
      <c r="C84" s="136">
        <v>-4</v>
      </c>
      <c r="D84" s="137">
        <v>-5.2198877724128928E-2</v>
      </c>
      <c r="E84" s="136">
        <v>-12</v>
      </c>
      <c r="F84" s="137">
        <v>-0.15643332029722332</v>
      </c>
      <c r="G84" s="136">
        <v>5723</v>
      </c>
      <c r="H84" s="136">
        <v>39</v>
      </c>
      <c r="I84" s="137">
        <v>0.68613652357494725</v>
      </c>
      <c r="J84" s="136">
        <v>-95</v>
      </c>
      <c r="K84" s="137">
        <v>-1.6328635269852183</v>
      </c>
    </row>
    <row r="85" spans="1:11" s="32" customFormat="1" ht="14.1" customHeight="1" x14ac:dyDescent="0.2">
      <c r="A85" s="138" t="s">
        <v>101</v>
      </c>
      <c r="B85" s="136">
        <v>13717</v>
      </c>
      <c r="C85" s="136">
        <v>-283</v>
      </c>
      <c r="D85" s="137">
        <v>-2.0214285714285714</v>
      </c>
      <c r="E85" s="136">
        <v>4</v>
      </c>
      <c r="F85" s="137">
        <v>2.9169401298038359E-2</v>
      </c>
      <c r="G85" s="136">
        <v>8454</v>
      </c>
      <c r="H85" s="136">
        <v>-94</v>
      </c>
      <c r="I85" s="137">
        <v>-1.0996724379971923</v>
      </c>
      <c r="J85" s="136">
        <v>-713</v>
      </c>
      <c r="K85" s="137">
        <v>-7.7778989854914364</v>
      </c>
    </row>
    <row r="86" spans="1:11" s="32" customFormat="1" ht="14.1" customHeight="1" x14ac:dyDescent="0.2">
      <c r="A86" s="138" t="s">
        <v>102</v>
      </c>
      <c r="B86" s="136">
        <v>41800</v>
      </c>
      <c r="C86" s="136">
        <v>508</v>
      </c>
      <c r="D86" s="137">
        <v>1.2302625205851012</v>
      </c>
      <c r="E86" s="136">
        <v>1697</v>
      </c>
      <c r="F86" s="137">
        <v>4.2316036206767578</v>
      </c>
      <c r="G86" s="136">
        <v>30437</v>
      </c>
      <c r="H86" s="136">
        <v>396</v>
      </c>
      <c r="I86" s="137">
        <v>1.3181984621017941</v>
      </c>
      <c r="J86" s="136">
        <v>1015</v>
      </c>
      <c r="K86" s="137">
        <v>3.4497994697845149</v>
      </c>
    </row>
    <row r="87" spans="1:11" s="32" customFormat="1" ht="14.1" customHeight="1" x14ac:dyDescent="0.2">
      <c r="A87" s="138" t="s">
        <v>103</v>
      </c>
      <c r="B87" s="136">
        <v>40460</v>
      </c>
      <c r="C87" s="136">
        <v>684</v>
      </c>
      <c r="D87" s="137">
        <v>1.7196299275945293</v>
      </c>
      <c r="E87" s="136">
        <v>1287</v>
      </c>
      <c r="F87" s="137">
        <v>3.2854261864039005</v>
      </c>
      <c r="G87" s="136">
        <v>28753</v>
      </c>
      <c r="H87" s="136">
        <v>463</v>
      </c>
      <c r="I87" s="137">
        <v>1.6366207140332274</v>
      </c>
      <c r="J87" s="136">
        <v>135</v>
      </c>
      <c r="K87" s="137">
        <v>0.47173107834230205</v>
      </c>
    </row>
    <row r="88" spans="1:11" s="32" customFormat="1" ht="14.1" customHeight="1" x14ac:dyDescent="0.2">
      <c r="A88" s="138" t="s">
        <v>104</v>
      </c>
      <c r="B88" s="136">
        <v>43951</v>
      </c>
      <c r="C88" s="136">
        <v>775</v>
      </c>
      <c r="D88" s="137">
        <v>1.7949786918658515</v>
      </c>
      <c r="E88" s="136">
        <v>-705</v>
      </c>
      <c r="F88" s="137">
        <v>-1.5787352203511287</v>
      </c>
      <c r="G88" s="136">
        <v>32178</v>
      </c>
      <c r="H88" s="136">
        <v>525</v>
      </c>
      <c r="I88" s="137">
        <v>1.658610558240925</v>
      </c>
      <c r="J88" s="136">
        <v>-1472</v>
      </c>
      <c r="K88" s="137">
        <v>-4.3744427934621095</v>
      </c>
    </row>
    <row r="89" spans="1:11" s="32" customFormat="1" ht="14.1" customHeight="1" x14ac:dyDescent="0.2">
      <c r="A89" s="138" t="s">
        <v>105</v>
      </c>
      <c r="B89" s="136">
        <v>17566</v>
      </c>
      <c r="C89" s="136">
        <v>474</v>
      </c>
      <c r="D89" s="137">
        <v>2.7732272408144163</v>
      </c>
      <c r="E89" s="136">
        <v>-409</v>
      </c>
      <c r="F89" s="137">
        <v>-2.2753824756606398</v>
      </c>
      <c r="G89" s="136">
        <v>12029</v>
      </c>
      <c r="H89" s="136">
        <v>244</v>
      </c>
      <c r="I89" s="137">
        <v>2.0704285108188376</v>
      </c>
      <c r="J89" s="136">
        <v>-623</v>
      </c>
      <c r="K89" s="137">
        <v>-4.9241226683528296</v>
      </c>
    </row>
    <row r="90" spans="1:11" s="32" customFormat="1" ht="14.1" customHeight="1" x14ac:dyDescent="0.2">
      <c r="A90" s="138" t="s">
        <v>106</v>
      </c>
      <c r="B90" s="136">
        <v>58485</v>
      </c>
      <c r="C90" s="136">
        <v>1917</v>
      </c>
      <c r="D90" s="137">
        <v>3.3888417479847264</v>
      </c>
      <c r="E90" s="136">
        <v>-4108</v>
      </c>
      <c r="F90" s="137">
        <v>-6.5630342051028068</v>
      </c>
      <c r="G90" s="136">
        <v>43771</v>
      </c>
      <c r="H90" s="136">
        <v>1024</v>
      </c>
      <c r="I90" s="137">
        <v>2.3954897419701968</v>
      </c>
      <c r="J90" s="136">
        <v>-4337</v>
      </c>
      <c r="K90" s="137">
        <v>-9.0151326182755476</v>
      </c>
    </row>
    <row r="91" spans="1:11" s="32" customFormat="1" ht="24.75" customHeight="1" x14ac:dyDescent="0.2">
      <c r="A91" s="138" t="s">
        <v>107</v>
      </c>
      <c r="B91" s="136">
        <v>30723</v>
      </c>
      <c r="C91" s="136">
        <v>786</v>
      </c>
      <c r="D91" s="137">
        <v>2.6255135785148811</v>
      </c>
      <c r="E91" s="136">
        <v>-610</v>
      </c>
      <c r="F91" s="137">
        <v>-1.9468292215874636</v>
      </c>
      <c r="G91" s="136">
        <v>21446</v>
      </c>
      <c r="H91" s="136">
        <v>515</v>
      </c>
      <c r="I91" s="137">
        <v>2.4604653384931443</v>
      </c>
      <c r="J91" s="136">
        <v>-969</v>
      </c>
      <c r="K91" s="137">
        <v>-4.3229979924157931</v>
      </c>
    </row>
    <row r="92" spans="1:11" s="32" customFormat="1" ht="14.1" customHeight="1" x14ac:dyDescent="0.2">
      <c r="A92" s="138" t="s">
        <v>108</v>
      </c>
      <c r="B92" s="136">
        <v>4752</v>
      </c>
      <c r="C92" s="136">
        <v>81</v>
      </c>
      <c r="D92" s="137">
        <v>1.7341040462427746</v>
      </c>
      <c r="E92" s="136">
        <v>-385</v>
      </c>
      <c r="F92" s="137">
        <v>-7.4946466809421839</v>
      </c>
      <c r="G92" s="136">
        <v>3212</v>
      </c>
      <c r="H92" s="136">
        <v>0</v>
      </c>
      <c r="I92" s="137">
        <v>0</v>
      </c>
      <c r="J92" s="136">
        <v>-387</v>
      </c>
      <c r="K92" s="137">
        <v>-10.752986940816893</v>
      </c>
    </row>
    <row r="93" spans="1:11" s="32" customFormat="1" ht="24.75" customHeight="1" x14ac:dyDescent="0.2">
      <c r="A93" s="138" t="s">
        <v>109</v>
      </c>
      <c r="B93" s="136">
        <v>3841</v>
      </c>
      <c r="C93" s="136">
        <v>-9</v>
      </c>
      <c r="D93" s="137">
        <v>-0.23376623376623376</v>
      </c>
      <c r="E93" s="136">
        <v>-356</v>
      </c>
      <c r="F93" s="137">
        <v>-8.4822492256373607</v>
      </c>
      <c r="G93" s="136">
        <v>3012</v>
      </c>
      <c r="H93" s="136">
        <v>-27</v>
      </c>
      <c r="I93" s="137">
        <v>-0.88845014807502465</v>
      </c>
      <c r="J93" s="136">
        <v>-354</v>
      </c>
      <c r="K93" s="137">
        <v>-10.516934046345812</v>
      </c>
    </row>
    <row r="94" spans="1:11" s="32" customFormat="1" ht="24.75" customHeight="1" x14ac:dyDescent="0.2">
      <c r="A94" s="138" t="s">
        <v>110</v>
      </c>
      <c r="B94" s="136">
        <v>16355</v>
      </c>
      <c r="C94" s="136">
        <v>-247</v>
      </c>
      <c r="D94" s="137">
        <v>-1.4877725575231899</v>
      </c>
      <c r="E94" s="136">
        <v>-1156</v>
      </c>
      <c r="F94" s="137">
        <v>-6.6015647307406775</v>
      </c>
      <c r="G94" s="136">
        <v>13346</v>
      </c>
      <c r="H94" s="136">
        <v>-219</v>
      </c>
      <c r="I94" s="137">
        <v>-1.6144489495023959</v>
      </c>
      <c r="J94" s="136">
        <v>-1472</v>
      </c>
      <c r="K94" s="137">
        <v>-9.9338642191928734</v>
      </c>
    </row>
    <row r="95" spans="1:11" s="32" customFormat="1" ht="31.5" customHeight="1" x14ac:dyDescent="0.2">
      <c r="A95" s="138" t="s">
        <v>111</v>
      </c>
      <c r="B95" s="136">
        <v>13059</v>
      </c>
      <c r="C95" s="136">
        <v>-50</v>
      </c>
      <c r="D95" s="137">
        <v>-0.38141734686093526</v>
      </c>
      <c r="E95" s="136">
        <v>-306</v>
      </c>
      <c r="F95" s="137">
        <v>-2.2895622895622894</v>
      </c>
      <c r="G95" s="136">
        <v>9591</v>
      </c>
      <c r="H95" s="136">
        <v>-49</v>
      </c>
      <c r="I95" s="137">
        <v>-0.50829875518672196</v>
      </c>
      <c r="J95" s="136">
        <v>-802</v>
      </c>
      <c r="K95" s="137">
        <v>-7.7167324160492639</v>
      </c>
    </row>
    <row r="96" spans="1:11" s="32" customFormat="1" ht="21" customHeight="1" x14ac:dyDescent="0.2">
      <c r="A96" s="138" t="s">
        <v>112</v>
      </c>
      <c r="B96" s="136">
        <v>3512</v>
      </c>
      <c r="C96" s="136">
        <v>-106</v>
      </c>
      <c r="D96" s="137">
        <v>-2.9297954671088999</v>
      </c>
      <c r="E96" s="136">
        <v>-92</v>
      </c>
      <c r="F96" s="137">
        <v>-2.5527192008879025</v>
      </c>
      <c r="G96" s="136">
        <v>2614</v>
      </c>
      <c r="H96" s="136">
        <v>14</v>
      </c>
      <c r="I96" s="137">
        <v>0.53846153846153844</v>
      </c>
      <c r="J96" s="136">
        <v>-242</v>
      </c>
      <c r="K96" s="137">
        <v>-8.473389355742297</v>
      </c>
    </row>
    <row r="97" spans="1:11" s="32" customFormat="1" ht="14.1" customHeight="1" x14ac:dyDescent="0.2">
      <c r="A97" s="138" t="s">
        <v>113</v>
      </c>
      <c r="B97" s="136">
        <v>10596</v>
      </c>
      <c r="C97" s="136">
        <v>55</v>
      </c>
      <c r="D97" s="137">
        <v>0.52177212788160521</v>
      </c>
      <c r="E97" s="136">
        <v>-841</v>
      </c>
      <c r="F97" s="137">
        <v>-7.3533269213954711</v>
      </c>
      <c r="G97" s="136">
        <v>7408</v>
      </c>
      <c r="H97" s="136">
        <v>64</v>
      </c>
      <c r="I97" s="137">
        <v>0.8714596949891068</v>
      </c>
      <c r="J97" s="136">
        <v>-789</v>
      </c>
      <c r="K97" s="137">
        <v>-9.6254727339270456</v>
      </c>
    </row>
    <row r="98" spans="1:11" s="32" customFormat="1" ht="24.75" customHeight="1" x14ac:dyDescent="0.2">
      <c r="A98" s="138" t="s">
        <v>114</v>
      </c>
      <c r="B98" s="136">
        <v>49791</v>
      </c>
      <c r="C98" s="136">
        <v>437</v>
      </c>
      <c r="D98" s="137">
        <v>0.88543988329213441</v>
      </c>
      <c r="E98" s="136">
        <v>-3479</v>
      </c>
      <c r="F98" s="137">
        <v>-6.5308804204993427</v>
      </c>
      <c r="G98" s="136">
        <v>38013</v>
      </c>
      <c r="H98" s="136">
        <v>229</v>
      </c>
      <c r="I98" s="137">
        <v>0.60607664619944945</v>
      </c>
      <c r="J98" s="136">
        <v>-3710</v>
      </c>
      <c r="K98" s="137">
        <v>-8.8919780456822384</v>
      </c>
    </row>
    <row r="99" spans="1:11" s="32" customFormat="1" ht="24.75" customHeight="1" x14ac:dyDescent="0.2">
      <c r="A99" s="138" t="s">
        <v>115</v>
      </c>
      <c r="B99" s="136">
        <v>36688</v>
      </c>
      <c r="C99" s="136">
        <v>746</v>
      </c>
      <c r="D99" s="137">
        <v>2.0755661899727338</v>
      </c>
      <c r="E99" s="136">
        <v>-2334</v>
      </c>
      <c r="F99" s="137">
        <v>-5.9812413510327511</v>
      </c>
      <c r="G99" s="136">
        <v>27502</v>
      </c>
      <c r="H99" s="136">
        <v>411</v>
      </c>
      <c r="I99" s="137">
        <v>1.5171090029899228</v>
      </c>
      <c r="J99" s="136">
        <v>-3120</v>
      </c>
      <c r="K99" s="137">
        <v>-10.188753183985369</v>
      </c>
    </row>
    <row r="100" spans="1:11" ht="14.1" customHeight="1" x14ac:dyDescent="0.2">
      <c r="A100" s="138" t="s">
        <v>116</v>
      </c>
      <c r="B100" s="136">
        <v>102</v>
      </c>
      <c r="C100" s="136">
        <v>4</v>
      </c>
      <c r="D100" s="137">
        <v>4.0816326530612246</v>
      </c>
      <c r="E100" s="136">
        <v>-7</v>
      </c>
      <c r="F100" s="137">
        <v>-6.4220183486238529</v>
      </c>
      <c r="G100" s="136">
        <v>81</v>
      </c>
      <c r="H100" s="136">
        <v>6</v>
      </c>
      <c r="I100" s="137">
        <v>8</v>
      </c>
      <c r="J100" s="136">
        <v>-6</v>
      </c>
      <c r="K100" s="137">
        <v>-6.8965517241379306</v>
      </c>
    </row>
    <row r="101" spans="1:11" s="32" customFormat="1" ht="14.25" customHeight="1" x14ac:dyDescent="0.2">
      <c r="A101" s="132" t="s">
        <v>278</v>
      </c>
      <c r="B101" s="133">
        <v>410285</v>
      </c>
      <c r="C101" s="133">
        <v>5966</v>
      </c>
      <c r="D101" s="134">
        <v>1.4755675592786883</v>
      </c>
      <c r="E101" s="133">
        <v>-9962</v>
      </c>
      <c r="F101" s="134">
        <v>-2.3705106758644323</v>
      </c>
      <c r="G101" s="133">
        <v>287570</v>
      </c>
      <c r="H101" s="133">
        <v>3541</v>
      </c>
      <c r="I101" s="134">
        <v>1.2467036816663086</v>
      </c>
      <c r="J101" s="133">
        <v>-17941</v>
      </c>
      <c r="K101" s="134">
        <v>-5.8724563109020629</v>
      </c>
    </row>
    <row r="102" spans="1:11" s="32" customFormat="1" ht="14.1" customHeight="1" x14ac:dyDescent="0.2">
      <c r="A102" s="138" t="s">
        <v>100</v>
      </c>
      <c r="B102" s="136">
        <v>8003</v>
      </c>
      <c r="C102" s="136">
        <v>-10</v>
      </c>
      <c r="D102" s="137">
        <v>-0.12479720454261825</v>
      </c>
      <c r="E102" s="136">
        <v>38</v>
      </c>
      <c r="F102" s="137">
        <v>0.47708725674827368</v>
      </c>
      <c r="G102" s="136">
        <v>5723</v>
      </c>
      <c r="H102" s="136">
        <v>39</v>
      </c>
      <c r="I102" s="137">
        <v>0.68613652357494725</v>
      </c>
      <c r="J102" s="136">
        <v>-95</v>
      </c>
      <c r="K102" s="137">
        <v>-1.6328635269852183</v>
      </c>
    </row>
    <row r="103" spans="1:11" s="32" customFormat="1" ht="14.1" customHeight="1" x14ac:dyDescent="0.2">
      <c r="A103" s="138" t="s">
        <v>101</v>
      </c>
      <c r="B103" s="136">
        <v>14339</v>
      </c>
      <c r="C103" s="136">
        <v>-288</v>
      </c>
      <c r="D103" s="137">
        <v>-1.9689615095371573</v>
      </c>
      <c r="E103" s="136">
        <v>84</v>
      </c>
      <c r="F103" s="137">
        <v>0.58926692388635571</v>
      </c>
      <c r="G103" s="136">
        <v>8454</v>
      </c>
      <c r="H103" s="136">
        <v>-94</v>
      </c>
      <c r="I103" s="137">
        <v>-1.0996724379971923</v>
      </c>
      <c r="J103" s="136">
        <v>-713</v>
      </c>
      <c r="K103" s="137">
        <v>-7.7778989854914364</v>
      </c>
    </row>
    <row r="104" spans="1:11" s="32" customFormat="1" ht="14.1" customHeight="1" x14ac:dyDescent="0.2">
      <c r="A104" s="138" t="s">
        <v>102</v>
      </c>
      <c r="B104" s="136">
        <v>43124</v>
      </c>
      <c r="C104" s="136">
        <v>494</v>
      </c>
      <c r="D104" s="137">
        <v>1.1588083509265776</v>
      </c>
      <c r="E104" s="136">
        <v>1784</v>
      </c>
      <c r="F104" s="137">
        <v>4.3154329946782779</v>
      </c>
      <c r="G104" s="136">
        <v>30437</v>
      </c>
      <c r="H104" s="136">
        <v>396</v>
      </c>
      <c r="I104" s="137">
        <v>1.3181984621017941</v>
      </c>
      <c r="J104" s="136">
        <v>1015</v>
      </c>
      <c r="K104" s="137">
        <v>3.4497994697845149</v>
      </c>
    </row>
    <row r="105" spans="1:11" s="32" customFormat="1" ht="14.1" customHeight="1" x14ac:dyDescent="0.2">
      <c r="A105" s="138" t="s">
        <v>103</v>
      </c>
      <c r="B105" s="136">
        <v>41759</v>
      </c>
      <c r="C105" s="136">
        <v>689</v>
      </c>
      <c r="D105" s="137">
        <v>1.6776235695154613</v>
      </c>
      <c r="E105" s="136">
        <v>1458</v>
      </c>
      <c r="F105" s="137">
        <v>3.6177762338403512</v>
      </c>
      <c r="G105" s="136">
        <v>28753</v>
      </c>
      <c r="H105" s="136">
        <v>463</v>
      </c>
      <c r="I105" s="137">
        <v>1.6366207140332274</v>
      </c>
      <c r="J105" s="136">
        <v>135</v>
      </c>
      <c r="K105" s="137">
        <v>0.47173107834230205</v>
      </c>
    </row>
    <row r="106" spans="1:11" s="32" customFormat="1" ht="14.1" customHeight="1" x14ac:dyDescent="0.2">
      <c r="A106" s="138" t="s">
        <v>104</v>
      </c>
      <c r="B106" s="136">
        <v>45740</v>
      </c>
      <c r="C106" s="136">
        <v>781</v>
      </c>
      <c r="D106" s="137">
        <v>1.7371382815454079</v>
      </c>
      <c r="E106" s="136">
        <v>-534</v>
      </c>
      <c r="F106" s="137">
        <v>-1.1539957643601157</v>
      </c>
      <c r="G106" s="136">
        <v>32178</v>
      </c>
      <c r="H106" s="136">
        <v>525</v>
      </c>
      <c r="I106" s="137">
        <v>1.658610558240925</v>
      </c>
      <c r="J106" s="136">
        <v>-1472</v>
      </c>
      <c r="K106" s="137">
        <v>-4.3744427934621095</v>
      </c>
    </row>
    <row r="107" spans="1:11" s="32" customFormat="1" ht="14.1" customHeight="1" x14ac:dyDescent="0.2">
      <c r="A107" s="138" t="s">
        <v>105</v>
      </c>
      <c r="B107" s="136">
        <v>18292</v>
      </c>
      <c r="C107" s="136">
        <v>479</v>
      </c>
      <c r="D107" s="137">
        <v>2.689047324987369</v>
      </c>
      <c r="E107" s="136">
        <v>-300</v>
      </c>
      <c r="F107" s="137">
        <v>-1.6135972461273667</v>
      </c>
      <c r="G107" s="136">
        <v>12029</v>
      </c>
      <c r="H107" s="136">
        <v>244</v>
      </c>
      <c r="I107" s="137">
        <v>2.0704285108188376</v>
      </c>
      <c r="J107" s="136">
        <v>-623</v>
      </c>
      <c r="K107" s="137">
        <v>-4.9241226683528296</v>
      </c>
    </row>
    <row r="108" spans="1:11" s="32" customFormat="1" ht="14.1" customHeight="1" x14ac:dyDescent="0.2">
      <c r="A108" s="138" t="s">
        <v>106</v>
      </c>
      <c r="B108" s="136">
        <v>60258</v>
      </c>
      <c r="C108" s="136">
        <v>1921</v>
      </c>
      <c r="D108" s="137">
        <v>3.2929358726022935</v>
      </c>
      <c r="E108" s="136">
        <v>-3974</v>
      </c>
      <c r="F108" s="137">
        <v>-6.186947315979574</v>
      </c>
      <c r="G108" s="136">
        <v>43771</v>
      </c>
      <c r="H108" s="136">
        <v>1024</v>
      </c>
      <c r="I108" s="137">
        <v>2.3954897419701968</v>
      </c>
      <c r="J108" s="136">
        <v>-4337</v>
      </c>
      <c r="K108" s="137">
        <v>-9.0151326182755476</v>
      </c>
    </row>
    <row r="109" spans="1:11" s="32" customFormat="1" ht="19.5" customHeight="1" x14ac:dyDescent="0.2">
      <c r="A109" s="138" t="s">
        <v>107</v>
      </c>
      <c r="B109" s="136">
        <v>32619</v>
      </c>
      <c r="C109" s="136">
        <v>828</v>
      </c>
      <c r="D109" s="137">
        <v>2.6045107105784657</v>
      </c>
      <c r="E109" s="136">
        <v>-357</v>
      </c>
      <c r="F109" s="137">
        <v>-1.0826055312954876</v>
      </c>
      <c r="G109" s="136">
        <v>21446</v>
      </c>
      <c r="H109" s="136">
        <v>515</v>
      </c>
      <c r="I109" s="137">
        <v>2.4604653384931443</v>
      </c>
      <c r="J109" s="136">
        <v>-969</v>
      </c>
      <c r="K109" s="137">
        <v>-4.3229979924157931</v>
      </c>
    </row>
    <row r="110" spans="1:11" s="32" customFormat="1" ht="14.1" customHeight="1" x14ac:dyDescent="0.2">
      <c r="A110" s="142" t="s">
        <v>108</v>
      </c>
      <c r="B110" s="143">
        <v>5056</v>
      </c>
      <c r="C110" s="143">
        <v>95</v>
      </c>
      <c r="D110" s="144">
        <v>1.9149365047369482</v>
      </c>
      <c r="E110" s="143">
        <v>-333</v>
      </c>
      <c r="F110" s="144">
        <v>-6.179254035999258</v>
      </c>
      <c r="G110" s="136">
        <v>3212</v>
      </c>
      <c r="H110" s="136">
        <v>0</v>
      </c>
      <c r="I110" s="137">
        <v>0</v>
      </c>
      <c r="J110" s="136">
        <v>-387</v>
      </c>
      <c r="K110" s="137">
        <v>-10.752986940816893</v>
      </c>
    </row>
    <row r="111" spans="1:11" s="32" customFormat="1" ht="26.25" customHeight="1" x14ac:dyDescent="0.2">
      <c r="A111" s="142" t="s">
        <v>109</v>
      </c>
      <c r="B111" s="143">
        <v>4025</v>
      </c>
      <c r="C111" s="143">
        <v>1</v>
      </c>
      <c r="D111" s="144">
        <v>2.4850894632206761E-2</v>
      </c>
      <c r="E111" s="143">
        <v>-322</v>
      </c>
      <c r="F111" s="150">
        <v>-7.4074074074074074</v>
      </c>
      <c r="G111" s="136">
        <v>3012</v>
      </c>
      <c r="H111" s="136">
        <v>-27</v>
      </c>
      <c r="I111" s="137">
        <v>-0.88845014807502465</v>
      </c>
      <c r="J111" s="136">
        <v>-354</v>
      </c>
      <c r="K111" s="137">
        <v>-10.516934046345812</v>
      </c>
    </row>
    <row r="112" spans="1:11" s="32" customFormat="1" ht="23.25" customHeight="1" x14ac:dyDescent="0.2">
      <c r="A112" s="138" t="s">
        <v>110</v>
      </c>
      <c r="B112" s="136">
        <v>17320</v>
      </c>
      <c r="C112" s="136">
        <v>-203</v>
      </c>
      <c r="D112" s="137">
        <v>-1.1584774296638702</v>
      </c>
      <c r="E112" s="136">
        <v>-1095</v>
      </c>
      <c r="F112" s="137">
        <v>-5.9462394786858539</v>
      </c>
      <c r="G112" s="136">
        <v>13346</v>
      </c>
      <c r="H112" s="136">
        <v>-219</v>
      </c>
      <c r="I112" s="137">
        <v>-1.6144489495023959</v>
      </c>
      <c r="J112" s="136">
        <v>-1472</v>
      </c>
      <c r="K112" s="137">
        <v>-9.9338642191928734</v>
      </c>
    </row>
    <row r="113" spans="1:11" s="32" customFormat="1" ht="31.5" customHeight="1" x14ac:dyDescent="0.2">
      <c r="A113" s="138" t="s">
        <v>111</v>
      </c>
      <c r="B113" s="136">
        <v>13638</v>
      </c>
      <c r="C113" s="136">
        <v>-41</v>
      </c>
      <c r="D113" s="137">
        <v>-0.29972951239125667</v>
      </c>
      <c r="E113" s="136">
        <v>-286</v>
      </c>
      <c r="F113" s="137">
        <v>-2.0540074691180696</v>
      </c>
      <c r="G113" s="136">
        <v>9591</v>
      </c>
      <c r="H113" s="136">
        <v>-49</v>
      </c>
      <c r="I113" s="137">
        <v>-0.50829875518672196</v>
      </c>
      <c r="J113" s="136">
        <v>-802</v>
      </c>
      <c r="K113" s="137">
        <v>-7.7167324160492639</v>
      </c>
    </row>
    <row r="114" spans="1:11" s="32" customFormat="1" ht="19.5" customHeight="1" x14ac:dyDescent="0.2">
      <c r="A114" s="138" t="s">
        <v>112</v>
      </c>
      <c r="B114" s="136">
        <v>3746</v>
      </c>
      <c r="C114" s="136">
        <v>-109</v>
      </c>
      <c r="D114" s="137">
        <v>-2.8274967574578471</v>
      </c>
      <c r="E114" s="136">
        <v>-69</v>
      </c>
      <c r="F114" s="137">
        <v>-1.8086500655307995</v>
      </c>
      <c r="G114" s="136">
        <v>2614</v>
      </c>
      <c r="H114" s="136">
        <v>14</v>
      </c>
      <c r="I114" s="137">
        <v>0.53846153846153844</v>
      </c>
      <c r="J114" s="136">
        <v>-242</v>
      </c>
      <c r="K114" s="137">
        <v>-8.473389355742297</v>
      </c>
    </row>
    <row r="115" spans="1:11" s="32" customFormat="1" ht="14.1" customHeight="1" x14ac:dyDescent="0.2">
      <c r="A115" s="138" t="s">
        <v>113</v>
      </c>
      <c r="B115" s="136">
        <v>10988</v>
      </c>
      <c r="C115" s="136">
        <v>59</v>
      </c>
      <c r="D115" s="137">
        <v>0.53984811053161319</v>
      </c>
      <c r="E115" s="136">
        <v>-799</v>
      </c>
      <c r="F115" s="137">
        <v>-6.778654449817596</v>
      </c>
      <c r="G115" s="136">
        <v>7408</v>
      </c>
      <c r="H115" s="136">
        <v>64</v>
      </c>
      <c r="I115" s="137">
        <v>0.8714596949891068</v>
      </c>
      <c r="J115" s="136">
        <v>-789</v>
      </c>
      <c r="K115" s="137">
        <v>-9.6254727339270456</v>
      </c>
    </row>
    <row r="116" spans="1:11" s="32" customFormat="1" ht="27.75" customHeight="1" x14ac:dyDescent="0.2">
      <c r="A116" s="138" t="s">
        <v>114</v>
      </c>
      <c r="B116" s="136">
        <v>53558</v>
      </c>
      <c r="C116" s="136">
        <v>480</v>
      </c>
      <c r="D116" s="137">
        <v>0.90432947737292291</v>
      </c>
      <c r="E116" s="136">
        <v>-3025</v>
      </c>
      <c r="F116" s="137">
        <v>-5.3461286958980612</v>
      </c>
      <c r="G116" s="136">
        <v>38013</v>
      </c>
      <c r="H116" s="136">
        <v>229</v>
      </c>
      <c r="I116" s="137">
        <v>0.60607664619944945</v>
      </c>
      <c r="J116" s="136">
        <v>-3710</v>
      </c>
      <c r="K116" s="137">
        <v>-8.8919780456822384</v>
      </c>
    </row>
    <row r="117" spans="1:11" s="32" customFormat="1" ht="21" customHeight="1" x14ac:dyDescent="0.2">
      <c r="A117" s="138" t="s">
        <v>115</v>
      </c>
      <c r="B117" s="136">
        <v>37718</v>
      </c>
      <c r="C117" s="136">
        <v>786</v>
      </c>
      <c r="D117" s="137">
        <v>2.1282356763782087</v>
      </c>
      <c r="E117" s="136">
        <v>-2225</v>
      </c>
      <c r="F117" s="137">
        <v>-5.5704378739704081</v>
      </c>
      <c r="G117" s="136">
        <v>27502</v>
      </c>
      <c r="H117" s="136">
        <v>411</v>
      </c>
      <c r="I117" s="137">
        <v>1.5171090029899228</v>
      </c>
      <c r="J117" s="136">
        <v>-3120</v>
      </c>
      <c r="K117" s="137">
        <v>-10.188753183985369</v>
      </c>
    </row>
    <row r="118" spans="1:11" s="32" customFormat="1" ht="14.1" customHeight="1" x14ac:dyDescent="0.2">
      <c r="A118" s="146" t="s">
        <v>116</v>
      </c>
      <c r="B118" s="147">
        <v>102</v>
      </c>
      <c r="C118" s="147">
        <v>4</v>
      </c>
      <c r="D118" s="148">
        <v>4.0816326530612246</v>
      </c>
      <c r="E118" s="147">
        <v>-7</v>
      </c>
      <c r="F118" s="148">
        <v>-6.4220183486238529</v>
      </c>
      <c r="G118" s="147">
        <v>81</v>
      </c>
      <c r="H118" s="147">
        <v>6</v>
      </c>
      <c r="I118" s="148">
        <v>8</v>
      </c>
      <c r="J118" s="147">
        <v>-6</v>
      </c>
      <c r="K118" s="148">
        <v>-6.8965517241379306</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4.25" customHeight="1" x14ac:dyDescent="0.2">
      <c r="A11" s="132" t="s">
        <v>91</v>
      </c>
      <c r="B11" s="133">
        <v>156280</v>
      </c>
      <c r="C11" s="133">
        <v>2704</v>
      </c>
      <c r="D11" s="134">
        <v>1.7606917747564723</v>
      </c>
      <c r="E11" s="133">
        <v>-5157</v>
      </c>
      <c r="F11" s="134">
        <v>-3.1944349808284347</v>
      </c>
      <c r="G11" s="133">
        <v>112151</v>
      </c>
      <c r="H11" s="133">
        <v>1606</v>
      </c>
      <c r="I11" s="134">
        <v>1.4528020263241215</v>
      </c>
      <c r="J11" s="133">
        <v>-7763</v>
      </c>
      <c r="K11" s="134">
        <v>-6.4738062277965875</v>
      </c>
    </row>
    <row r="12" spans="1:11" s="32" customFormat="1" ht="15.75" customHeight="1" x14ac:dyDescent="0.2">
      <c r="A12" s="138" t="s">
        <v>100</v>
      </c>
      <c r="B12" s="136">
        <v>2146</v>
      </c>
      <c r="C12" s="136">
        <v>4</v>
      </c>
      <c r="D12" s="137">
        <v>0.18674136321195145</v>
      </c>
      <c r="E12" s="136">
        <v>-40</v>
      </c>
      <c r="F12" s="137">
        <v>-1.8298261665141811</v>
      </c>
      <c r="G12" s="136">
        <v>1532</v>
      </c>
      <c r="H12" s="136">
        <v>19</v>
      </c>
      <c r="I12" s="137">
        <v>1.2557832121612691</v>
      </c>
      <c r="J12" s="136">
        <v>-112</v>
      </c>
      <c r="K12" s="137">
        <v>-6.8126520681265204</v>
      </c>
    </row>
    <row r="13" spans="1:11" s="32" customFormat="1" ht="15.75" customHeight="1" x14ac:dyDescent="0.2">
      <c r="A13" s="138" t="s">
        <v>101</v>
      </c>
      <c r="B13" s="136">
        <v>1585</v>
      </c>
      <c r="C13" s="136">
        <v>-13</v>
      </c>
      <c r="D13" s="137">
        <v>-0.81351689612015021</v>
      </c>
      <c r="E13" s="136">
        <v>-133</v>
      </c>
      <c r="F13" s="137">
        <v>-7.7415599534342254</v>
      </c>
      <c r="G13" s="136">
        <v>1001</v>
      </c>
      <c r="H13" s="136">
        <v>14</v>
      </c>
      <c r="I13" s="137">
        <v>1.4184397163120568</v>
      </c>
      <c r="J13" s="136">
        <v>-128</v>
      </c>
      <c r="K13" s="137">
        <v>-11.337466784765279</v>
      </c>
    </row>
    <row r="14" spans="1:11" s="32" customFormat="1" ht="15.75" customHeight="1" x14ac:dyDescent="0.2">
      <c r="A14" s="138" t="s">
        <v>102</v>
      </c>
      <c r="B14" s="136">
        <v>7384</v>
      </c>
      <c r="C14" s="136">
        <v>-3</v>
      </c>
      <c r="D14" s="137">
        <v>-4.0611885745228102E-2</v>
      </c>
      <c r="E14" s="136">
        <v>75</v>
      </c>
      <c r="F14" s="137">
        <v>1.0261321658229581</v>
      </c>
      <c r="G14" s="136">
        <v>5263</v>
      </c>
      <c r="H14" s="136">
        <v>3</v>
      </c>
      <c r="I14" s="137">
        <v>5.7034220532319393E-2</v>
      </c>
      <c r="J14" s="136">
        <v>-16</v>
      </c>
      <c r="K14" s="137">
        <v>-0.30308770600492518</v>
      </c>
    </row>
    <row r="15" spans="1:11" s="32" customFormat="1" ht="15.75" customHeight="1" x14ac:dyDescent="0.2">
      <c r="A15" s="138" t="s">
        <v>103</v>
      </c>
      <c r="B15" s="136">
        <v>9896</v>
      </c>
      <c r="C15" s="136">
        <v>252</v>
      </c>
      <c r="D15" s="137">
        <v>2.6130236416424721</v>
      </c>
      <c r="E15" s="136">
        <v>392</v>
      </c>
      <c r="F15" s="137">
        <v>4.1245791245791246</v>
      </c>
      <c r="G15" s="136">
        <v>6887</v>
      </c>
      <c r="H15" s="136">
        <v>199</v>
      </c>
      <c r="I15" s="137">
        <v>2.9754784688995217</v>
      </c>
      <c r="J15" s="136">
        <v>16</v>
      </c>
      <c r="K15" s="137">
        <v>0.23286275651288021</v>
      </c>
    </row>
    <row r="16" spans="1:11" s="32" customFormat="1" ht="15.75" customHeight="1" x14ac:dyDescent="0.2">
      <c r="A16" s="138" t="s">
        <v>104</v>
      </c>
      <c r="B16" s="136">
        <v>9935</v>
      </c>
      <c r="C16" s="136">
        <v>225</v>
      </c>
      <c r="D16" s="137">
        <v>2.3171987641606591</v>
      </c>
      <c r="E16" s="136">
        <v>-313</v>
      </c>
      <c r="F16" s="137">
        <v>-3.0542544886807184</v>
      </c>
      <c r="G16" s="136">
        <v>6780</v>
      </c>
      <c r="H16" s="136">
        <v>103</v>
      </c>
      <c r="I16" s="137">
        <v>1.5426089561180172</v>
      </c>
      <c r="J16" s="136">
        <v>-519</v>
      </c>
      <c r="K16" s="137">
        <v>-7.1105630908343604</v>
      </c>
    </row>
    <row r="17" spans="1:11" s="32" customFormat="1" ht="15.75" customHeight="1" x14ac:dyDescent="0.2">
      <c r="A17" s="138" t="s">
        <v>105</v>
      </c>
      <c r="B17" s="136">
        <v>5661</v>
      </c>
      <c r="C17" s="136">
        <v>171</v>
      </c>
      <c r="D17" s="137">
        <v>3.1147540983606556</v>
      </c>
      <c r="E17" s="136">
        <v>-70</v>
      </c>
      <c r="F17" s="137">
        <v>-1.2214273250741581</v>
      </c>
      <c r="G17" s="136">
        <v>3700</v>
      </c>
      <c r="H17" s="136">
        <v>67</v>
      </c>
      <c r="I17" s="137">
        <v>1.8442058904486651</v>
      </c>
      <c r="J17" s="136">
        <v>-245</v>
      </c>
      <c r="K17" s="137">
        <v>-6.2103929024081115</v>
      </c>
    </row>
    <row r="18" spans="1:11" s="32" customFormat="1" ht="15.75" customHeight="1" x14ac:dyDescent="0.2">
      <c r="A18" s="138" t="s">
        <v>106</v>
      </c>
      <c r="B18" s="136">
        <v>26560</v>
      </c>
      <c r="C18" s="136">
        <v>839</v>
      </c>
      <c r="D18" s="137">
        <v>3.2619260526418103</v>
      </c>
      <c r="E18" s="136">
        <v>-1661</v>
      </c>
      <c r="F18" s="137">
        <v>-5.8856879628645338</v>
      </c>
      <c r="G18" s="136">
        <v>19432</v>
      </c>
      <c r="H18" s="136">
        <v>516</v>
      </c>
      <c r="I18" s="137">
        <v>2.7278494396278283</v>
      </c>
      <c r="J18" s="136">
        <v>-1805</v>
      </c>
      <c r="K18" s="137">
        <v>-8.4993172293638466</v>
      </c>
    </row>
    <row r="19" spans="1:11" s="32" customFormat="1" ht="15.75" customHeight="1" x14ac:dyDescent="0.2">
      <c r="A19" s="138" t="s">
        <v>107</v>
      </c>
      <c r="B19" s="136">
        <v>12902</v>
      </c>
      <c r="C19" s="136">
        <v>438</v>
      </c>
      <c r="D19" s="137">
        <v>3.5141206675224645</v>
      </c>
      <c r="E19" s="136">
        <v>194</v>
      </c>
      <c r="F19" s="137">
        <v>1.5265974189486937</v>
      </c>
      <c r="G19" s="136">
        <v>8765</v>
      </c>
      <c r="H19" s="136">
        <v>307</v>
      </c>
      <c r="I19" s="137">
        <v>3.6296996925987233</v>
      </c>
      <c r="J19" s="136">
        <v>-3</v>
      </c>
      <c r="K19" s="137">
        <v>-3.4215328467153285E-2</v>
      </c>
    </row>
    <row r="20" spans="1:11" s="32" customFormat="1" ht="15.75" customHeight="1" x14ac:dyDescent="0.2">
      <c r="A20" s="138" t="s">
        <v>108</v>
      </c>
      <c r="B20" s="136">
        <v>1823</v>
      </c>
      <c r="C20" s="136">
        <v>46</v>
      </c>
      <c r="D20" s="137">
        <v>2.5886325267304446</v>
      </c>
      <c r="E20" s="136">
        <v>-113</v>
      </c>
      <c r="F20" s="137">
        <v>-5.8367768595041323</v>
      </c>
      <c r="G20" s="136">
        <v>1278</v>
      </c>
      <c r="H20" s="136">
        <v>23</v>
      </c>
      <c r="I20" s="137">
        <v>1.8326693227091633</v>
      </c>
      <c r="J20" s="136">
        <v>-108</v>
      </c>
      <c r="K20" s="137">
        <v>-7.7922077922077921</v>
      </c>
    </row>
    <row r="21" spans="1:11" s="32" customFormat="1" ht="24.75" customHeight="1" x14ac:dyDescent="0.2">
      <c r="A21" s="138" t="s">
        <v>109</v>
      </c>
      <c r="B21" s="136">
        <v>1989</v>
      </c>
      <c r="C21" s="136">
        <v>12</v>
      </c>
      <c r="D21" s="137">
        <v>0.60698027314112291</v>
      </c>
      <c r="E21" s="136">
        <v>-80</v>
      </c>
      <c r="F21" s="137">
        <v>-3.8666022232962782</v>
      </c>
      <c r="G21" s="136">
        <v>1507</v>
      </c>
      <c r="H21" s="136">
        <v>-13</v>
      </c>
      <c r="I21" s="137">
        <v>-0.85526315789473684</v>
      </c>
      <c r="J21" s="136">
        <v>-130</v>
      </c>
      <c r="K21" s="137">
        <v>-7.9413561392791694</v>
      </c>
    </row>
    <row r="22" spans="1:11" s="32" customFormat="1" ht="22.5" customHeight="1" x14ac:dyDescent="0.2">
      <c r="A22" s="138" t="s">
        <v>110</v>
      </c>
      <c r="B22" s="136">
        <v>10739</v>
      </c>
      <c r="C22" s="136">
        <v>-134</v>
      </c>
      <c r="D22" s="137">
        <v>-1.2324105582635887</v>
      </c>
      <c r="E22" s="136">
        <v>-474</v>
      </c>
      <c r="F22" s="137">
        <v>-4.227236243645768</v>
      </c>
      <c r="G22" s="136">
        <v>8335</v>
      </c>
      <c r="H22" s="136">
        <v>-114</v>
      </c>
      <c r="I22" s="137">
        <v>-1.3492721032074801</v>
      </c>
      <c r="J22" s="136">
        <v>-724</v>
      </c>
      <c r="K22" s="137">
        <v>-7.9920521028811127</v>
      </c>
    </row>
    <row r="23" spans="1:11" s="32" customFormat="1" ht="24.75" customHeight="1" x14ac:dyDescent="0.2">
      <c r="A23" s="138" t="s">
        <v>111</v>
      </c>
      <c r="B23" s="136">
        <v>5780</v>
      </c>
      <c r="C23" s="136">
        <v>-15</v>
      </c>
      <c r="D23" s="137">
        <v>-0.25884383088869717</v>
      </c>
      <c r="E23" s="136">
        <v>-218</v>
      </c>
      <c r="F23" s="137">
        <v>-3.6345448482827609</v>
      </c>
      <c r="G23" s="136">
        <v>4167</v>
      </c>
      <c r="H23" s="136">
        <v>-43</v>
      </c>
      <c r="I23" s="137">
        <v>-1.0213776722090262</v>
      </c>
      <c r="J23" s="136">
        <v>-385</v>
      </c>
      <c r="K23" s="137">
        <v>-8.457820738137082</v>
      </c>
    </row>
    <row r="24" spans="1:11" s="32" customFormat="1" ht="19.5" customHeight="1" x14ac:dyDescent="0.2">
      <c r="A24" s="138" t="s">
        <v>112</v>
      </c>
      <c r="B24" s="136">
        <v>1438</v>
      </c>
      <c r="C24" s="136">
        <v>-52</v>
      </c>
      <c r="D24" s="137">
        <v>-3.4899328859060401</v>
      </c>
      <c r="E24" s="136">
        <v>-38</v>
      </c>
      <c r="F24" s="137">
        <v>-2.5745257452574526</v>
      </c>
      <c r="G24" s="136">
        <v>1035</v>
      </c>
      <c r="H24" s="136">
        <v>-2</v>
      </c>
      <c r="I24" s="137">
        <v>-0.19286403085824494</v>
      </c>
      <c r="J24" s="136">
        <v>-94</v>
      </c>
      <c r="K24" s="137">
        <v>-8.3259521700620009</v>
      </c>
    </row>
    <row r="25" spans="1:11" s="32" customFormat="1" ht="15.75" customHeight="1" x14ac:dyDescent="0.2">
      <c r="A25" s="138" t="s">
        <v>113</v>
      </c>
      <c r="B25" s="136">
        <v>4434</v>
      </c>
      <c r="C25" s="136">
        <v>35</v>
      </c>
      <c r="D25" s="137">
        <v>0.79563537167538079</v>
      </c>
      <c r="E25" s="136">
        <v>-149</v>
      </c>
      <c r="F25" s="137">
        <v>-3.2511455378572989</v>
      </c>
      <c r="G25" s="136">
        <v>3219</v>
      </c>
      <c r="H25" s="136">
        <v>13</v>
      </c>
      <c r="I25" s="137">
        <v>0.40548970679975049</v>
      </c>
      <c r="J25" s="136">
        <v>-223</v>
      </c>
      <c r="K25" s="137">
        <v>-6.4787914003486344</v>
      </c>
    </row>
    <row r="26" spans="1:11" s="32" customFormat="1" ht="24.75" customHeight="1" x14ac:dyDescent="0.2">
      <c r="A26" s="138" t="s">
        <v>114</v>
      </c>
      <c r="B26" s="136">
        <v>35018</v>
      </c>
      <c r="C26" s="136">
        <v>479</v>
      </c>
      <c r="D26" s="137">
        <v>1.3868380671125395</v>
      </c>
      <c r="E26" s="136">
        <v>-1469</v>
      </c>
      <c r="F26" s="137">
        <v>-4.0260914846383642</v>
      </c>
      <c r="G26" s="136">
        <v>25228</v>
      </c>
      <c r="H26" s="136">
        <v>224</v>
      </c>
      <c r="I26" s="137">
        <v>0.89585666293393063</v>
      </c>
      <c r="J26" s="136">
        <v>-1950</v>
      </c>
      <c r="K26" s="137">
        <v>-7.1749208918978589</v>
      </c>
    </row>
    <row r="27" spans="1:11" s="32" customFormat="1" ht="24.75" customHeight="1" x14ac:dyDescent="0.2">
      <c r="A27" s="138" t="s">
        <v>115</v>
      </c>
      <c r="B27" s="136">
        <v>18955</v>
      </c>
      <c r="C27" s="136">
        <v>418</v>
      </c>
      <c r="D27" s="137">
        <v>2.2549495603387819</v>
      </c>
      <c r="E27" s="136">
        <v>-1053</v>
      </c>
      <c r="F27" s="137">
        <v>-5.2628948420631749</v>
      </c>
      <c r="G27" s="136">
        <v>13991</v>
      </c>
      <c r="H27" s="136">
        <v>287</v>
      </c>
      <c r="I27" s="137">
        <v>2.0942790426152946</v>
      </c>
      <c r="J27" s="136">
        <v>-1333</v>
      </c>
      <c r="K27" s="137">
        <v>-8.6987731662751244</v>
      </c>
    </row>
    <row r="28" spans="1:11" s="32" customFormat="1" ht="15.75" customHeight="1" x14ac:dyDescent="0.2">
      <c r="A28" s="138" t="s">
        <v>116</v>
      </c>
      <c r="B28" s="136">
        <v>35</v>
      </c>
      <c r="C28" s="136">
        <v>2</v>
      </c>
      <c r="D28" s="137">
        <v>6.0606060606060606</v>
      </c>
      <c r="E28" s="136">
        <v>-7</v>
      </c>
      <c r="F28" s="137">
        <v>-16.666666666666668</v>
      </c>
      <c r="G28" s="136">
        <v>31</v>
      </c>
      <c r="H28" s="136">
        <v>3</v>
      </c>
      <c r="I28" s="137">
        <v>10.714285714285714</v>
      </c>
      <c r="J28" s="136">
        <v>-4</v>
      </c>
      <c r="K28" s="137">
        <v>-11.428571428571429</v>
      </c>
    </row>
    <row r="29" spans="1:11" s="32" customFormat="1" ht="14.25" customHeight="1" x14ac:dyDescent="0.2">
      <c r="A29" s="132" t="s">
        <v>92</v>
      </c>
      <c r="B29" s="133">
        <v>165687</v>
      </c>
      <c r="C29" s="133">
        <v>2256</v>
      </c>
      <c r="D29" s="134">
        <v>1.3803990674963746</v>
      </c>
      <c r="E29" s="133">
        <v>-8304</v>
      </c>
      <c r="F29" s="134">
        <v>-4.7726606548614585</v>
      </c>
      <c r="G29" s="133">
        <v>116898</v>
      </c>
      <c r="H29" s="133">
        <v>1112</v>
      </c>
      <c r="I29" s="134">
        <v>0.96039244813708047</v>
      </c>
      <c r="J29" s="133">
        <v>-11143</v>
      </c>
      <c r="K29" s="134">
        <v>-8.7026811724369537</v>
      </c>
    </row>
    <row r="30" spans="1:11" s="32" customFormat="1" ht="15.75" customHeight="1" x14ac:dyDescent="0.2">
      <c r="A30" s="138" t="s">
        <v>100</v>
      </c>
      <c r="B30" s="136">
        <v>1987</v>
      </c>
      <c r="C30" s="136">
        <v>-31</v>
      </c>
      <c r="D30" s="137">
        <v>-1.5361744301288405</v>
      </c>
      <c r="E30" s="136">
        <v>-84</v>
      </c>
      <c r="F30" s="137">
        <v>-4.0560115886045391</v>
      </c>
      <c r="G30" s="136">
        <v>1437</v>
      </c>
      <c r="H30" s="136">
        <v>-16</v>
      </c>
      <c r="I30" s="137">
        <v>-1.1011699931176875</v>
      </c>
      <c r="J30" s="136">
        <v>-98</v>
      </c>
      <c r="K30" s="137">
        <v>-6.3843648208469057</v>
      </c>
    </row>
    <row r="31" spans="1:11" s="32" customFormat="1" ht="15.75" customHeight="1" x14ac:dyDescent="0.2">
      <c r="A31" s="138" t="s">
        <v>101</v>
      </c>
      <c r="B31" s="136">
        <v>1289</v>
      </c>
      <c r="C31" s="136">
        <v>11</v>
      </c>
      <c r="D31" s="137">
        <v>0.86071987480438183</v>
      </c>
      <c r="E31" s="136">
        <v>-24</v>
      </c>
      <c r="F31" s="137">
        <v>-1.8278750952018279</v>
      </c>
      <c r="G31" s="136">
        <v>773</v>
      </c>
      <c r="H31" s="136">
        <v>-1</v>
      </c>
      <c r="I31" s="137">
        <v>-0.12919896640826872</v>
      </c>
      <c r="J31" s="136">
        <v>-107</v>
      </c>
      <c r="K31" s="137">
        <v>-12.159090909090908</v>
      </c>
    </row>
    <row r="32" spans="1:11" s="32" customFormat="1" ht="15.75" customHeight="1" x14ac:dyDescent="0.2">
      <c r="A32" s="138" t="s">
        <v>102</v>
      </c>
      <c r="B32" s="136">
        <v>7161</v>
      </c>
      <c r="C32" s="136">
        <v>128</v>
      </c>
      <c r="D32" s="137">
        <v>1.8199914687899901</v>
      </c>
      <c r="E32" s="136">
        <v>184</v>
      </c>
      <c r="F32" s="137">
        <v>2.6372366346567291</v>
      </c>
      <c r="G32" s="136">
        <v>5343</v>
      </c>
      <c r="H32" s="136">
        <v>73</v>
      </c>
      <c r="I32" s="137">
        <v>1.3851992409867173</v>
      </c>
      <c r="J32" s="136">
        <v>80</v>
      </c>
      <c r="K32" s="137">
        <v>1.520045601368041</v>
      </c>
    </row>
    <row r="33" spans="1:11" s="32" customFormat="1" ht="15.75" customHeight="1" x14ac:dyDescent="0.2">
      <c r="A33" s="138" t="s">
        <v>103</v>
      </c>
      <c r="B33" s="136">
        <v>14996</v>
      </c>
      <c r="C33" s="136">
        <v>128</v>
      </c>
      <c r="D33" s="137">
        <v>0.86090933548560666</v>
      </c>
      <c r="E33" s="136">
        <v>-131</v>
      </c>
      <c r="F33" s="137">
        <v>-0.86600118992529918</v>
      </c>
      <c r="G33" s="136">
        <v>10620</v>
      </c>
      <c r="H33" s="136">
        <v>64</v>
      </c>
      <c r="I33" s="137">
        <v>0.60629026146267528</v>
      </c>
      <c r="J33" s="136">
        <v>-448</v>
      </c>
      <c r="K33" s="137">
        <v>-4.0477050957715939</v>
      </c>
    </row>
    <row r="34" spans="1:11" s="32" customFormat="1" ht="15.75" customHeight="1" x14ac:dyDescent="0.2">
      <c r="A34" s="138" t="s">
        <v>104</v>
      </c>
      <c r="B34" s="136">
        <v>23528</v>
      </c>
      <c r="C34" s="136">
        <v>361</v>
      </c>
      <c r="D34" s="137">
        <v>1.5582509604178356</v>
      </c>
      <c r="E34" s="136">
        <v>-642</v>
      </c>
      <c r="F34" s="137">
        <v>-2.656185353744311</v>
      </c>
      <c r="G34" s="136">
        <v>16894</v>
      </c>
      <c r="H34" s="136">
        <v>268</v>
      </c>
      <c r="I34" s="137">
        <v>1.6119331168050042</v>
      </c>
      <c r="J34" s="136">
        <v>-1081</v>
      </c>
      <c r="K34" s="137">
        <v>-6.0139082058414468</v>
      </c>
    </row>
    <row r="35" spans="1:11" s="32" customFormat="1" ht="15.75" customHeight="1" x14ac:dyDescent="0.2">
      <c r="A35" s="138" t="s">
        <v>105</v>
      </c>
      <c r="B35" s="136">
        <v>9159</v>
      </c>
      <c r="C35" s="136">
        <v>207</v>
      </c>
      <c r="D35" s="137">
        <v>2.3123324396782841</v>
      </c>
      <c r="E35" s="136">
        <v>-216</v>
      </c>
      <c r="F35" s="137">
        <v>-2.3039999999999998</v>
      </c>
      <c r="G35" s="136">
        <v>6125</v>
      </c>
      <c r="H35" s="136">
        <v>112</v>
      </c>
      <c r="I35" s="137">
        <v>1.8626309662398137</v>
      </c>
      <c r="J35" s="136">
        <v>-352</v>
      </c>
      <c r="K35" s="137">
        <v>-5.434614790798209</v>
      </c>
    </row>
    <row r="36" spans="1:11" s="32" customFormat="1" ht="15.75" customHeight="1" x14ac:dyDescent="0.2">
      <c r="A36" s="138" t="s">
        <v>106</v>
      </c>
      <c r="B36" s="136">
        <v>29958</v>
      </c>
      <c r="C36" s="136">
        <v>880</v>
      </c>
      <c r="D36" s="137">
        <v>3.0263429396794828</v>
      </c>
      <c r="E36" s="136">
        <v>-2324</v>
      </c>
      <c r="F36" s="137">
        <v>-7.1990582987423331</v>
      </c>
      <c r="G36" s="136">
        <v>21790</v>
      </c>
      <c r="H36" s="136">
        <v>401</v>
      </c>
      <c r="I36" s="137">
        <v>1.8747954556080229</v>
      </c>
      <c r="J36" s="136">
        <v>-2494</v>
      </c>
      <c r="K36" s="137">
        <v>-10.27013671553286</v>
      </c>
    </row>
    <row r="37" spans="1:11" s="32" customFormat="1" ht="15.75" customHeight="1" x14ac:dyDescent="0.2">
      <c r="A37" s="138" t="s">
        <v>107</v>
      </c>
      <c r="B37" s="136">
        <v>16718</v>
      </c>
      <c r="C37" s="136">
        <v>302</v>
      </c>
      <c r="D37" s="137">
        <v>1.8396686159844056</v>
      </c>
      <c r="E37" s="136">
        <v>-686</v>
      </c>
      <c r="F37" s="137">
        <v>-3.9416226154906919</v>
      </c>
      <c r="G37" s="136">
        <v>10838</v>
      </c>
      <c r="H37" s="136">
        <v>183</v>
      </c>
      <c r="I37" s="137">
        <v>1.7175035194744253</v>
      </c>
      <c r="J37" s="136">
        <v>-981</v>
      </c>
      <c r="K37" s="137">
        <v>-8.3001946019121746</v>
      </c>
    </row>
    <row r="38" spans="1:11" s="32" customFormat="1" ht="15.75" customHeight="1" x14ac:dyDescent="0.2">
      <c r="A38" s="138" t="s">
        <v>108</v>
      </c>
      <c r="B38" s="136">
        <v>2572</v>
      </c>
      <c r="C38" s="136">
        <v>35</v>
      </c>
      <c r="D38" s="137">
        <v>1.3795821836815136</v>
      </c>
      <c r="E38" s="136">
        <v>-233</v>
      </c>
      <c r="F38" s="137">
        <v>-8.3065953654188949</v>
      </c>
      <c r="G38" s="136">
        <v>1581</v>
      </c>
      <c r="H38" s="136">
        <v>-31</v>
      </c>
      <c r="I38" s="137">
        <v>-1.9230769230769231</v>
      </c>
      <c r="J38" s="136">
        <v>-277</v>
      </c>
      <c r="K38" s="137">
        <v>-14.908503767491927</v>
      </c>
    </row>
    <row r="39" spans="1:11" s="32" customFormat="1" ht="24" customHeight="1" x14ac:dyDescent="0.2">
      <c r="A39" s="138" t="s">
        <v>109</v>
      </c>
      <c r="B39" s="136">
        <v>1853</v>
      </c>
      <c r="C39" s="136">
        <v>-17</v>
      </c>
      <c r="D39" s="137">
        <v>-0.90909090909090906</v>
      </c>
      <c r="E39" s="136">
        <v>-220</v>
      </c>
      <c r="F39" s="137">
        <v>-10.612638687891945</v>
      </c>
      <c r="G39" s="136">
        <v>1398</v>
      </c>
      <c r="H39" s="136">
        <v>-17</v>
      </c>
      <c r="I39" s="137">
        <v>-1.2014134275618376</v>
      </c>
      <c r="J39" s="136">
        <v>-199</v>
      </c>
      <c r="K39" s="137">
        <v>-12.460864120225423</v>
      </c>
    </row>
    <row r="40" spans="1:11" s="32" customFormat="1" ht="24.75" customHeight="1" x14ac:dyDescent="0.2">
      <c r="A40" s="138" t="s">
        <v>110</v>
      </c>
      <c r="B40" s="136">
        <v>6344</v>
      </c>
      <c r="C40" s="136">
        <v>-67</v>
      </c>
      <c r="D40" s="137">
        <v>-1.0450787708625799</v>
      </c>
      <c r="E40" s="136">
        <v>-623</v>
      </c>
      <c r="F40" s="137">
        <v>-8.942155877709201</v>
      </c>
      <c r="G40" s="136">
        <v>4867</v>
      </c>
      <c r="H40" s="136">
        <v>-112</v>
      </c>
      <c r="I40" s="137">
        <v>-2.2494476802570795</v>
      </c>
      <c r="J40" s="136">
        <v>-739</v>
      </c>
      <c r="K40" s="137">
        <v>-13.182304673564039</v>
      </c>
    </row>
    <row r="41" spans="1:11" s="32" customFormat="1" ht="27" customHeight="1" x14ac:dyDescent="0.2">
      <c r="A41" s="138" t="s">
        <v>111</v>
      </c>
      <c r="B41" s="136">
        <v>6637</v>
      </c>
      <c r="C41" s="136">
        <v>-29</v>
      </c>
      <c r="D41" s="137">
        <v>-0.43504350435043504</v>
      </c>
      <c r="E41" s="136">
        <v>-101</v>
      </c>
      <c r="F41" s="137">
        <v>-1.4989611160581775</v>
      </c>
      <c r="G41" s="136">
        <v>4719</v>
      </c>
      <c r="H41" s="136">
        <v>2</v>
      </c>
      <c r="I41" s="137">
        <v>4.23998304006784E-2</v>
      </c>
      <c r="J41" s="136">
        <v>-379</v>
      </c>
      <c r="K41" s="137">
        <v>-7.4342879560612003</v>
      </c>
    </row>
    <row r="42" spans="1:11" s="32" customFormat="1" ht="24" customHeight="1" x14ac:dyDescent="0.2">
      <c r="A42" s="138" t="s">
        <v>112</v>
      </c>
      <c r="B42" s="136">
        <v>2131</v>
      </c>
      <c r="C42" s="136">
        <v>-58</v>
      </c>
      <c r="D42" s="137">
        <v>-2.6496116948378257</v>
      </c>
      <c r="E42" s="136">
        <v>-33</v>
      </c>
      <c r="F42" s="137">
        <v>-1.5249537892791127</v>
      </c>
      <c r="G42" s="136">
        <v>1476</v>
      </c>
      <c r="H42" s="136">
        <v>14</v>
      </c>
      <c r="I42" s="137">
        <v>0.95759233926128595</v>
      </c>
      <c r="J42" s="136">
        <v>-134</v>
      </c>
      <c r="K42" s="137">
        <v>-8.3229813664596275</v>
      </c>
    </row>
    <row r="43" spans="1:11" s="32" customFormat="1" ht="15.75" customHeight="1" x14ac:dyDescent="0.2">
      <c r="A43" s="138" t="s">
        <v>113</v>
      </c>
      <c r="B43" s="136">
        <v>5663</v>
      </c>
      <c r="C43" s="136">
        <v>42</v>
      </c>
      <c r="D43" s="137">
        <v>0.74719800747198006</v>
      </c>
      <c r="E43" s="136">
        <v>-476</v>
      </c>
      <c r="F43" s="137">
        <v>-7.7537058152793614</v>
      </c>
      <c r="G43" s="136">
        <v>3791</v>
      </c>
      <c r="H43" s="136">
        <v>53</v>
      </c>
      <c r="I43" s="137">
        <v>1.4178705189941145</v>
      </c>
      <c r="J43" s="136">
        <v>-475</v>
      </c>
      <c r="K43" s="137">
        <v>-11.13455227379278</v>
      </c>
    </row>
    <row r="44" spans="1:11" s="32" customFormat="1" ht="24" customHeight="1" x14ac:dyDescent="0.2">
      <c r="A44" s="138" t="s">
        <v>114</v>
      </c>
      <c r="B44" s="136">
        <v>17778</v>
      </c>
      <c r="C44" s="136">
        <v>11</v>
      </c>
      <c r="D44" s="137">
        <v>6.191253447402488E-2</v>
      </c>
      <c r="E44" s="136">
        <v>-1535</v>
      </c>
      <c r="F44" s="137">
        <v>-7.9480142908921456</v>
      </c>
      <c r="G44" s="136">
        <v>12312</v>
      </c>
      <c r="H44" s="136">
        <v>6</v>
      </c>
      <c r="I44" s="137">
        <v>4.8756704046806439E-2</v>
      </c>
      <c r="J44" s="136">
        <v>-1716</v>
      </c>
      <c r="K44" s="137">
        <v>-12.23267750213858</v>
      </c>
    </row>
    <row r="45" spans="1:11" s="32" customFormat="1" ht="25.5" customHeight="1" x14ac:dyDescent="0.2">
      <c r="A45" s="138" t="s">
        <v>115</v>
      </c>
      <c r="B45" s="136">
        <v>17854</v>
      </c>
      <c r="C45" s="136">
        <v>349</v>
      </c>
      <c r="D45" s="137">
        <v>1.9937160811196801</v>
      </c>
      <c r="E45" s="136">
        <v>-1159</v>
      </c>
      <c r="F45" s="137">
        <v>-6.0958291695155946</v>
      </c>
      <c r="G45" s="136">
        <v>12892</v>
      </c>
      <c r="H45" s="136">
        <v>111</v>
      </c>
      <c r="I45" s="137">
        <v>0.86847664501995148</v>
      </c>
      <c r="J45" s="136">
        <v>-1739</v>
      </c>
      <c r="K45" s="137">
        <v>-11.885722096917505</v>
      </c>
    </row>
    <row r="46" spans="1:11" s="32" customFormat="1" ht="15.75" customHeight="1" x14ac:dyDescent="0.2">
      <c r="A46" s="138" t="s">
        <v>116</v>
      </c>
      <c r="B46" s="136">
        <v>59</v>
      </c>
      <c r="C46" s="136">
        <v>4</v>
      </c>
      <c r="D46" s="137">
        <v>7.2727272727272725</v>
      </c>
      <c r="E46" s="136">
        <v>-1</v>
      </c>
      <c r="F46" s="137">
        <v>-1.6666666666666667</v>
      </c>
      <c r="G46" s="136">
        <v>42</v>
      </c>
      <c r="H46" s="136">
        <v>2</v>
      </c>
      <c r="I46" s="137">
        <v>5</v>
      </c>
      <c r="J46" s="136">
        <v>-4</v>
      </c>
      <c r="K46" s="137">
        <v>-8.695652173913043</v>
      </c>
    </row>
    <row r="47" spans="1:11" s="32" customFormat="1" ht="14.25" customHeight="1" x14ac:dyDescent="0.2">
      <c r="A47" s="132" t="s">
        <v>95</v>
      </c>
      <c r="B47" s="133">
        <v>88318</v>
      </c>
      <c r="C47" s="133">
        <v>1006</v>
      </c>
      <c r="D47" s="134">
        <v>1.1521898479017776</v>
      </c>
      <c r="E47" s="133">
        <v>3499</v>
      </c>
      <c r="F47" s="134">
        <v>4.1252549546681756</v>
      </c>
      <c r="G47" s="133">
        <v>58521</v>
      </c>
      <c r="H47" s="133">
        <v>823</v>
      </c>
      <c r="I47" s="134">
        <v>1.4263925959305348</v>
      </c>
      <c r="J47" s="133">
        <v>965</v>
      </c>
      <c r="K47" s="134">
        <v>1.6766279797067205</v>
      </c>
    </row>
    <row r="48" spans="1:11" s="32" customFormat="1" ht="15.75" customHeight="1" x14ac:dyDescent="0.2">
      <c r="A48" s="138" t="s">
        <v>100</v>
      </c>
      <c r="B48" s="136">
        <v>3870</v>
      </c>
      <c r="C48" s="136">
        <v>17</v>
      </c>
      <c r="D48" s="137">
        <v>0.44121463794445887</v>
      </c>
      <c r="E48" s="136">
        <v>162</v>
      </c>
      <c r="F48" s="137">
        <v>4.3689320388349513</v>
      </c>
      <c r="G48" s="136">
        <v>2754</v>
      </c>
      <c r="H48" s="136">
        <v>36</v>
      </c>
      <c r="I48" s="137">
        <v>1.3245033112582782</v>
      </c>
      <c r="J48" s="136">
        <v>115</v>
      </c>
      <c r="K48" s="137">
        <v>4.3577112542629788</v>
      </c>
    </row>
    <row r="49" spans="1:11" s="32" customFormat="1" ht="15.75" customHeight="1" x14ac:dyDescent="0.2">
      <c r="A49" s="138" t="s">
        <v>101</v>
      </c>
      <c r="B49" s="136">
        <v>11465</v>
      </c>
      <c r="C49" s="136">
        <v>-286</v>
      </c>
      <c r="D49" s="137">
        <v>-2.4338354182622757</v>
      </c>
      <c r="E49" s="136">
        <v>241</v>
      </c>
      <c r="F49" s="137">
        <v>2.1471846044191021</v>
      </c>
      <c r="G49" s="136">
        <v>6680</v>
      </c>
      <c r="H49" s="136">
        <v>-107</v>
      </c>
      <c r="I49" s="137">
        <v>-1.5765433917784</v>
      </c>
      <c r="J49" s="136">
        <v>-478</v>
      </c>
      <c r="K49" s="137">
        <v>-6.6778429728974578</v>
      </c>
    </row>
    <row r="50" spans="1:11" s="32" customFormat="1" ht="15.75" customHeight="1" x14ac:dyDescent="0.2">
      <c r="A50" s="138" t="s">
        <v>102</v>
      </c>
      <c r="B50" s="136">
        <v>28579</v>
      </c>
      <c r="C50" s="136">
        <v>369</v>
      </c>
      <c r="D50" s="137">
        <v>1.3080467919177596</v>
      </c>
      <c r="E50" s="136">
        <v>1525</v>
      </c>
      <c r="F50" s="137">
        <v>5.6368743993494492</v>
      </c>
      <c r="G50" s="136">
        <v>19831</v>
      </c>
      <c r="H50" s="136">
        <v>320</v>
      </c>
      <c r="I50" s="137">
        <v>1.6401004561529393</v>
      </c>
      <c r="J50" s="136">
        <v>951</v>
      </c>
      <c r="K50" s="137">
        <v>5.0370762711864403</v>
      </c>
    </row>
    <row r="51" spans="1:11" s="32" customFormat="1" ht="15.75" customHeight="1" x14ac:dyDescent="0.2">
      <c r="A51" s="138" t="s">
        <v>103</v>
      </c>
      <c r="B51" s="136">
        <v>16867</v>
      </c>
      <c r="C51" s="136">
        <v>309</v>
      </c>
      <c r="D51" s="137">
        <v>1.8661674115231308</v>
      </c>
      <c r="E51" s="136">
        <v>1197</v>
      </c>
      <c r="F51" s="137">
        <v>7.6388002552648375</v>
      </c>
      <c r="G51" s="136">
        <v>11246</v>
      </c>
      <c r="H51" s="136">
        <v>200</v>
      </c>
      <c r="I51" s="137">
        <v>1.810610175629187</v>
      </c>
      <c r="J51" s="136">
        <v>567</v>
      </c>
      <c r="K51" s="137">
        <v>5.3094859069201235</v>
      </c>
    </row>
    <row r="52" spans="1:11" s="32" customFormat="1" ht="15.75" customHeight="1" x14ac:dyDescent="0.2">
      <c r="A52" s="138" t="s">
        <v>104</v>
      </c>
      <c r="B52" s="136">
        <v>12277</v>
      </c>
      <c r="C52" s="136">
        <v>195</v>
      </c>
      <c r="D52" s="137">
        <v>1.6139711968217183</v>
      </c>
      <c r="E52" s="136">
        <v>421</v>
      </c>
      <c r="F52" s="137">
        <v>3.5509446693657218</v>
      </c>
      <c r="G52" s="136">
        <v>8504</v>
      </c>
      <c r="H52" s="136">
        <v>154</v>
      </c>
      <c r="I52" s="137">
        <v>1.8443113772455091</v>
      </c>
      <c r="J52" s="136">
        <v>128</v>
      </c>
      <c r="K52" s="137">
        <v>1.5281757402101241</v>
      </c>
    </row>
    <row r="53" spans="1:11" s="32" customFormat="1" ht="15.75" customHeight="1" x14ac:dyDescent="0.2">
      <c r="A53" s="138" t="s">
        <v>105</v>
      </c>
      <c r="B53" s="136">
        <v>3472</v>
      </c>
      <c r="C53" s="136">
        <v>101</v>
      </c>
      <c r="D53" s="137">
        <v>2.9961435775734202</v>
      </c>
      <c r="E53" s="136">
        <v>-14</v>
      </c>
      <c r="F53" s="137">
        <v>-0.40160642570281124</v>
      </c>
      <c r="G53" s="136">
        <v>2204</v>
      </c>
      <c r="H53" s="136">
        <v>65</v>
      </c>
      <c r="I53" s="137">
        <v>3.0388031790556336</v>
      </c>
      <c r="J53" s="136">
        <v>-26</v>
      </c>
      <c r="K53" s="137">
        <v>-1.1659192825112108</v>
      </c>
    </row>
    <row r="54" spans="1:11" s="32" customFormat="1" ht="15.75" customHeight="1" x14ac:dyDescent="0.2">
      <c r="A54" s="138" t="s">
        <v>106</v>
      </c>
      <c r="B54" s="136">
        <v>3740</v>
      </c>
      <c r="C54" s="136">
        <v>202</v>
      </c>
      <c r="D54" s="137">
        <v>5.7094403617863199</v>
      </c>
      <c r="E54" s="136">
        <v>11</v>
      </c>
      <c r="F54" s="137">
        <v>0.29498525073746312</v>
      </c>
      <c r="G54" s="136">
        <v>2549</v>
      </c>
      <c r="H54" s="136">
        <v>107</v>
      </c>
      <c r="I54" s="137">
        <v>4.381654381654382</v>
      </c>
      <c r="J54" s="136">
        <v>-38</v>
      </c>
      <c r="K54" s="137">
        <v>-1.4688828759180519</v>
      </c>
    </row>
    <row r="55" spans="1:11" s="32" customFormat="1" ht="15.75" customHeight="1" x14ac:dyDescent="0.2">
      <c r="A55" s="138" t="s">
        <v>107</v>
      </c>
      <c r="B55" s="136">
        <v>2999</v>
      </c>
      <c r="C55" s="136">
        <v>88</v>
      </c>
      <c r="D55" s="137">
        <v>3.0230161456544145</v>
      </c>
      <c r="E55" s="136">
        <v>135</v>
      </c>
      <c r="F55" s="137">
        <v>4.7136871508379885</v>
      </c>
      <c r="G55" s="136">
        <v>1843</v>
      </c>
      <c r="H55" s="136">
        <v>25</v>
      </c>
      <c r="I55" s="137">
        <v>1.3751375137513751</v>
      </c>
      <c r="J55" s="136">
        <v>15</v>
      </c>
      <c r="K55" s="137">
        <v>0.8205689277899344</v>
      </c>
    </row>
    <row r="56" spans="1:11" s="32" customFormat="1" ht="15.75" customHeight="1" x14ac:dyDescent="0.2">
      <c r="A56" s="138" t="s">
        <v>108</v>
      </c>
      <c r="B56" s="136">
        <v>661</v>
      </c>
      <c r="C56" s="136">
        <v>14</v>
      </c>
      <c r="D56" s="137">
        <v>2.1638330757341575</v>
      </c>
      <c r="E56" s="136">
        <v>13</v>
      </c>
      <c r="F56" s="137">
        <v>2.0061728395061729</v>
      </c>
      <c r="G56" s="136">
        <v>353</v>
      </c>
      <c r="H56" s="136">
        <v>8</v>
      </c>
      <c r="I56" s="137">
        <v>2.318840579710145</v>
      </c>
      <c r="J56" s="136">
        <v>-2</v>
      </c>
      <c r="K56" s="137">
        <v>-0.56338028169014087</v>
      </c>
    </row>
    <row r="57" spans="1:11" s="32" customFormat="1" ht="21" customHeight="1" x14ac:dyDescent="0.2">
      <c r="A57" s="138" t="s">
        <v>109</v>
      </c>
      <c r="B57" s="136">
        <v>183</v>
      </c>
      <c r="C57" s="136">
        <v>6</v>
      </c>
      <c r="D57" s="137">
        <v>3.3898305084745761</v>
      </c>
      <c r="E57" s="136">
        <v>-22</v>
      </c>
      <c r="F57" s="137">
        <v>-10.731707317073171</v>
      </c>
      <c r="G57" s="136">
        <v>107</v>
      </c>
      <c r="H57" s="136">
        <v>3</v>
      </c>
      <c r="I57" s="137">
        <v>2.8846153846153846</v>
      </c>
      <c r="J57" s="136">
        <v>-25</v>
      </c>
      <c r="K57" s="137">
        <v>-18.939393939393938</v>
      </c>
    </row>
    <row r="58" spans="1:11" s="32" customFormat="1" ht="24.75" customHeight="1" x14ac:dyDescent="0.2">
      <c r="A58" s="138" t="s">
        <v>110</v>
      </c>
      <c r="B58" s="136">
        <v>237</v>
      </c>
      <c r="C58" s="136">
        <v>-2</v>
      </c>
      <c r="D58" s="137">
        <v>-0.83682008368200833</v>
      </c>
      <c r="E58" s="136">
        <v>2</v>
      </c>
      <c r="F58" s="137">
        <v>0.85106382978723405</v>
      </c>
      <c r="G58" s="136">
        <v>144</v>
      </c>
      <c r="H58" s="136">
        <v>7</v>
      </c>
      <c r="I58" s="137">
        <v>5.1094890510948909</v>
      </c>
      <c r="J58" s="136">
        <v>-9</v>
      </c>
      <c r="K58" s="137">
        <v>-5.882352941176471</v>
      </c>
    </row>
    <row r="59" spans="1:11" s="32" customFormat="1" ht="25.5" customHeight="1" x14ac:dyDescent="0.2">
      <c r="A59" s="138" t="s">
        <v>111</v>
      </c>
      <c r="B59" s="136">
        <v>1221</v>
      </c>
      <c r="C59" s="136">
        <v>3</v>
      </c>
      <c r="D59" s="137">
        <v>0.24630541871921183</v>
      </c>
      <c r="E59" s="136">
        <v>33</v>
      </c>
      <c r="F59" s="137">
        <v>2.7777777777777777</v>
      </c>
      <c r="G59" s="136">
        <v>705</v>
      </c>
      <c r="H59" s="136">
        <v>-8</v>
      </c>
      <c r="I59" s="137">
        <v>-1.1220196353436185</v>
      </c>
      <c r="J59" s="136">
        <v>-38</v>
      </c>
      <c r="K59" s="137">
        <v>-5.1144010767160157</v>
      </c>
    </row>
    <row r="60" spans="1:11" s="32" customFormat="1" ht="21.75" customHeight="1" x14ac:dyDescent="0.2">
      <c r="A60" s="138" t="s">
        <v>112</v>
      </c>
      <c r="B60" s="136">
        <v>177</v>
      </c>
      <c r="C60" s="136">
        <v>1</v>
      </c>
      <c r="D60" s="137">
        <v>0.56818181818181823</v>
      </c>
      <c r="E60" s="136">
        <v>2</v>
      </c>
      <c r="F60" s="137">
        <v>1.1428571428571428</v>
      </c>
      <c r="G60" s="136">
        <v>103</v>
      </c>
      <c r="H60" s="136">
        <v>2</v>
      </c>
      <c r="I60" s="137">
        <v>1.9801980198019802</v>
      </c>
      <c r="J60" s="136">
        <v>-14</v>
      </c>
      <c r="K60" s="137">
        <v>-11.965811965811966</v>
      </c>
    </row>
    <row r="61" spans="1:11" s="32" customFormat="1" ht="15.75" customHeight="1" x14ac:dyDescent="0.2">
      <c r="A61" s="138" t="s">
        <v>113</v>
      </c>
      <c r="B61" s="136">
        <v>891</v>
      </c>
      <c r="C61" s="136">
        <v>-18</v>
      </c>
      <c r="D61" s="137">
        <v>-1.9801980198019802</v>
      </c>
      <c r="E61" s="136">
        <v>-174</v>
      </c>
      <c r="F61" s="137">
        <v>-16.338028169014084</v>
      </c>
      <c r="G61" s="136">
        <v>398</v>
      </c>
      <c r="H61" s="136">
        <v>-2</v>
      </c>
      <c r="I61" s="137">
        <v>-0.5</v>
      </c>
      <c r="J61" s="136">
        <v>-91</v>
      </c>
      <c r="K61" s="137">
        <v>-18.609406952965234</v>
      </c>
    </row>
    <row r="62" spans="1:11" s="32" customFormat="1" ht="21.75" customHeight="1" x14ac:dyDescent="0.2">
      <c r="A62" s="138" t="s">
        <v>114</v>
      </c>
      <c r="B62" s="136">
        <v>762</v>
      </c>
      <c r="C62" s="136">
        <v>-10</v>
      </c>
      <c r="D62" s="137">
        <v>-1.2953367875647668</v>
      </c>
      <c r="E62" s="136">
        <v>-21</v>
      </c>
      <c r="F62" s="137">
        <v>-2.6819923371647509</v>
      </c>
      <c r="G62" s="136">
        <v>473</v>
      </c>
      <c r="H62" s="136">
        <v>-1</v>
      </c>
      <c r="I62" s="137">
        <v>-0.2109704641350211</v>
      </c>
      <c r="J62" s="136">
        <v>-44</v>
      </c>
      <c r="K62" s="137">
        <v>-8.5106382978723403</v>
      </c>
    </row>
    <row r="63" spans="1:11" s="32" customFormat="1" ht="24.75" customHeight="1" x14ac:dyDescent="0.2">
      <c r="A63" s="138" t="s">
        <v>115</v>
      </c>
      <c r="B63" s="136">
        <v>909</v>
      </c>
      <c r="C63" s="136">
        <v>19</v>
      </c>
      <c r="D63" s="137">
        <v>2.1348314606741572</v>
      </c>
      <c r="E63" s="136">
        <v>-13</v>
      </c>
      <c r="F63" s="137">
        <v>-1.4099783080260304</v>
      </c>
      <c r="G63" s="136">
        <v>619</v>
      </c>
      <c r="H63" s="136">
        <v>13</v>
      </c>
      <c r="I63" s="137">
        <v>2.1452145214521452</v>
      </c>
      <c r="J63" s="136">
        <v>-48</v>
      </c>
      <c r="K63" s="137">
        <v>-7.1964017991004496</v>
      </c>
    </row>
    <row r="64" spans="1:11" s="32" customFormat="1" ht="15.75" customHeight="1" x14ac:dyDescent="0.2">
      <c r="A64" s="138" t="s">
        <v>116</v>
      </c>
      <c r="B64" s="136">
        <v>8</v>
      </c>
      <c r="C64" s="136">
        <v>-2</v>
      </c>
      <c r="D64" s="137">
        <v>-20</v>
      </c>
      <c r="E64" s="136">
        <v>1</v>
      </c>
      <c r="F64" s="137">
        <v>14.285714285714286</v>
      </c>
      <c r="G64" s="136">
        <v>8</v>
      </c>
      <c r="H64" s="136">
        <v>1</v>
      </c>
      <c r="I64" s="137">
        <v>14.285714285714286</v>
      </c>
      <c r="J64" s="136">
        <v>2</v>
      </c>
      <c r="K64" s="137">
        <v>33.333333333333336</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4.25" customHeight="1" x14ac:dyDescent="0.2">
      <c r="A11" s="132" t="s">
        <v>281</v>
      </c>
      <c r="B11" s="133">
        <v>257170</v>
      </c>
      <c r="C11" s="133">
        <v>4438</v>
      </c>
      <c r="D11" s="154">
        <v>23.351237847592223</v>
      </c>
      <c r="E11" s="133">
        <v>-9815</v>
      </c>
      <c r="F11" s="154">
        <v>-57.898678474200729</v>
      </c>
      <c r="G11" s="133">
        <v>171857</v>
      </c>
      <c r="H11" s="133">
        <v>2560</v>
      </c>
      <c r="I11" s="134">
        <v>33.003378130348345</v>
      </c>
      <c r="J11" s="133">
        <v>-14887</v>
      </c>
      <c r="K11" s="134">
        <v>-135.28586945084871</v>
      </c>
    </row>
    <row r="12" spans="1:11" s="32" customFormat="1" ht="15.75" customHeight="1" x14ac:dyDescent="0.2">
      <c r="A12" s="138" t="s">
        <v>100</v>
      </c>
      <c r="B12" s="136">
        <v>4433</v>
      </c>
      <c r="C12" s="136">
        <v>-4</v>
      </c>
      <c r="D12" s="137">
        <v>-9.0151002929907589E-2</v>
      </c>
      <c r="E12" s="136">
        <v>177</v>
      </c>
      <c r="F12" s="137">
        <v>4.1588345864661651</v>
      </c>
      <c r="G12" s="136">
        <v>3510</v>
      </c>
      <c r="H12" s="136">
        <v>18</v>
      </c>
      <c r="I12" s="137">
        <v>0.51546391752577314</v>
      </c>
      <c r="J12" s="136">
        <v>96</v>
      </c>
      <c r="K12" s="137">
        <v>2.8119507908611601</v>
      </c>
    </row>
    <row r="13" spans="1:11" s="32" customFormat="1" ht="31.5" customHeight="1" x14ac:dyDescent="0.2">
      <c r="A13" s="138" t="s">
        <v>101</v>
      </c>
      <c r="B13" s="136">
        <v>10097</v>
      </c>
      <c r="C13" s="136">
        <v>-310</v>
      </c>
      <c r="D13" s="137">
        <v>-2.9787642932641489</v>
      </c>
      <c r="E13" s="136">
        <v>172</v>
      </c>
      <c r="F13" s="137">
        <v>1.7329974811083124</v>
      </c>
      <c r="G13" s="136">
        <v>5499</v>
      </c>
      <c r="H13" s="136">
        <v>-110</v>
      </c>
      <c r="I13" s="137">
        <v>-1.9611338919593511</v>
      </c>
      <c r="J13" s="136">
        <v>-447</v>
      </c>
      <c r="K13" s="137">
        <v>-7.5176589303733605</v>
      </c>
    </row>
    <row r="14" spans="1:11" s="32" customFormat="1" ht="31.5" customHeight="1" x14ac:dyDescent="0.2">
      <c r="A14" s="138" t="s">
        <v>102</v>
      </c>
      <c r="B14" s="136">
        <v>28951</v>
      </c>
      <c r="C14" s="136">
        <v>206</v>
      </c>
      <c r="D14" s="137">
        <v>0.71664637328230996</v>
      </c>
      <c r="E14" s="136">
        <v>1220</v>
      </c>
      <c r="F14" s="137">
        <v>4.3994086040892864</v>
      </c>
      <c r="G14" s="136">
        <v>20659</v>
      </c>
      <c r="H14" s="136">
        <v>159</v>
      </c>
      <c r="I14" s="137">
        <v>0.775609756097561</v>
      </c>
      <c r="J14" s="136">
        <v>656</v>
      </c>
      <c r="K14" s="137">
        <v>3.2795080737889317</v>
      </c>
    </row>
    <row r="15" spans="1:11" s="32" customFormat="1" ht="31.5" customHeight="1" x14ac:dyDescent="0.2">
      <c r="A15" s="138" t="s">
        <v>103</v>
      </c>
      <c r="B15" s="136">
        <v>27547</v>
      </c>
      <c r="C15" s="136">
        <v>493</v>
      </c>
      <c r="D15" s="137">
        <v>1.8222813631995269</v>
      </c>
      <c r="E15" s="136">
        <v>1362</v>
      </c>
      <c r="F15" s="137">
        <v>5.2014512125262558</v>
      </c>
      <c r="G15" s="136">
        <v>18428</v>
      </c>
      <c r="H15" s="136">
        <v>268</v>
      </c>
      <c r="I15" s="137">
        <v>1.4757709251101321</v>
      </c>
      <c r="J15" s="136">
        <v>129</v>
      </c>
      <c r="K15" s="137">
        <v>0.70495655500300558</v>
      </c>
    </row>
    <row r="16" spans="1:11" s="32" customFormat="1" ht="31.5" customHeight="1" x14ac:dyDescent="0.2">
      <c r="A16" s="142" t="s">
        <v>104</v>
      </c>
      <c r="B16" s="143">
        <v>24551</v>
      </c>
      <c r="C16" s="143">
        <v>550</v>
      </c>
      <c r="D16" s="144">
        <v>2.2915711845339777</v>
      </c>
      <c r="E16" s="143">
        <v>-552</v>
      </c>
      <c r="F16" s="144">
        <v>-2.1989403656933435</v>
      </c>
      <c r="G16" s="143">
        <v>16546</v>
      </c>
      <c r="H16" s="136">
        <v>330</v>
      </c>
      <c r="I16" s="137">
        <v>2.0350271336951158</v>
      </c>
      <c r="J16" s="136">
        <v>-1074</v>
      </c>
      <c r="K16" s="137">
        <v>-6.0953461975028373</v>
      </c>
    </row>
    <row r="17" spans="1:11" s="32" customFormat="1" ht="31.5" customHeight="1" x14ac:dyDescent="0.2">
      <c r="A17" s="142" t="s">
        <v>105</v>
      </c>
      <c r="B17" s="143">
        <v>10961</v>
      </c>
      <c r="C17" s="143">
        <v>382</v>
      </c>
      <c r="D17" s="144">
        <v>3.6109273088193592</v>
      </c>
      <c r="E17" s="143">
        <v>-280</v>
      </c>
      <c r="F17" s="144">
        <v>-2.4908815941642204</v>
      </c>
      <c r="G17" s="145">
        <v>6931</v>
      </c>
      <c r="H17" s="136">
        <v>177</v>
      </c>
      <c r="I17" s="137">
        <v>2.6206692330470833</v>
      </c>
      <c r="J17" s="136">
        <v>-384</v>
      </c>
      <c r="K17" s="137">
        <v>-5.2494873547505128</v>
      </c>
    </row>
    <row r="18" spans="1:11" s="32" customFormat="1" ht="31.5" customHeight="1" x14ac:dyDescent="0.2">
      <c r="A18" s="138" t="s">
        <v>106</v>
      </c>
      <c r="B18" s="136">
        <v>40028</v>
      </c>
      <c r="C18" s="136">
        <v>1698</v>
      </c>
      <c r="D18" s="137">
        <v>4.429950430472215</v>
      </c>
      <c r="E18" s="136">
        <v>-3700</v>
      </c>
      <c r="F18" s="137">
        <v>-8.4613977314306617</v>
      </c>
      <c r="G18" s="136">
        <v>27357</v>
      </c>
      <c r="H18" s="136">
        <v>917</v>
      </c>
      <c r="I18" s="137">
        <v>3.468229954614221</v>
      </c>
      <c r="J18" s="136">
        <v>-3607</v>
      </c>
      <c r="K18" s="137">
        <v>-11.649011755587134</v>
      </c>
    </row>
    <row r="19" spans="1:11" s="32" customFormat="1" ht="31.5" customHeight="1" x14ac:dyDescent="0.2">
      <c r="A19" s="138" t="s">
        <v>107</v>
      </c>
      <c r="B19" s="136">
        <v>20723</v>
      </c>
      <c r="C19" s="136">
        <v>709</v>
      </c>
      <c r="D19" s="137">
        <v>3.5425202358349157</v>
      </c>
      <c r="E19" s="136">
        <v>-586</v>
      </c>
      <c r="F19" s="137">
        <v>-2.7500117321319628</v>
      </c>
      <c r="G19" s="136">
        <v>12812</v>
      </c>
      <c r="H19" s="136">
        <v>439</v>
      </c>
      <c r="I19" s="137">
        <v>3.5480481694011154</v>
      </c>
      <c r="J19" s="136">
        <v>-947</v>
      </c>
      <c r="K19" s="137">
        <v>-6.8827676429973108</v>
      </c>
    </row>
    <row r="20" spans="1:11" s="32" customFormat="1" ht="31.5" customHeight="1" x14ac:dyDescent="0.2">
      <c r="A20" s="138" t="s">
        <v>282</v>
      </c>
      <c r="B20" s="136">
        <v>3031</v>
      </c>
      <c r="C20" s="136">
        <v>75</v>
      </c>
      <c r="D20" s="137">
        <v>2.5372124492557511</v>
      </c>
      <c r="E20" s="136">
        <v>-297</v>
      </c>
      <c r="F20" s="137">
        <v>-8.9242788461538467</v>
      </c>
      <c r="G20" s="136">
        <v>1675</v>
      </c>
      <c r="H20" s="136">
        <v>6</v>
      </c>
      <c r="I20" s="137">
        <v>0.35949670461354105</v>
      </c>
      <c r="J20" s="136">
        <v>-314</v>
      </c>
      <c r="K20" s="137">
        <v>-15.786827551533435</v>
      </c>
    </row>
    <row r="21" spans="1:11" s="32" customFormat="1" ht="31.5" customHeight="1" x14ac:dyDescent="0.2">
      <c r="A21" s="138" t="s">
        <v>109</v>
      </c>
      <c r="B21" s="136">
        <v>2413</v>
      </c>
      <c r="C21" s="136">
        <v>-6</v>
      </c>
      <c r="D21" s="137">
        <v>-0.24803637866887143</v>
      </c>
      <c r="E21" s="136">
        <v>-303</v>
      </c>
      <c r="F21" s="137">
        <v>-11.156111929307805</v>
      </c>
      <c r="G21" s="136">
        <v>1670</v>
      </c>
      <c r="H21" s="136">
        <v>-34</v>
      </c>
      <c r="I21" s="137">
        <v>-1.9953051643192488</v>
      </c>
      <c r="J21" s="136">
        <v>-311</v>
      </c>
      <c r="K21" s="137">
        <v>-15.699141847551742</v>
      </c>
    </row>
    <row r="22" spans="1:11" s="32" customFormat="1" ht="31.5" customHeight="1" x14ac:dyDescent="0.2">
      <c r="A22" s="138" t="s">
        <v>110</v>
      </c>
      <c r="B22" s="136">
        <v>11550</v>
      </c>
      <c r="C22" s="136">
        <v>-226</v>
      </c>
      <c r="D22" s="137">
        <v>-1.9191576086956521</v>
      </c>
      <c r="E22" s="136">
        <v>-1031</v>
      </c>
      <c r="F22" s="137">
        <v>-8.1948970670058028</v>
      </c>
      <c r="G22" s="136">
        <v>8564</v>
      </c>
      <c r="H22" s="136">
        <v>-196</v>
      </c>
      <c r="I22" s="137">
        <v>-2.2374429223744294</v>
      </c>
      <c r="J22" s="136">
        <v>-1315</v>
      </c>
      <c r="K22" s="137">
        <v>-13.311063872861626</v>
      </c>
    </row>
    <row r="23" spans="1:11" s="32" customFormat="1" ht="31.5" customHeight="1" x14ac:dyDescent="0.2">
      <c r="A23" s="138" t="s">
        <v>111</v>
      </c>
      <c r="B23" s="136">
        <v>8900</v>
      </c>
      <c r="C23" s="136">
        <v>-56</v>
      </c>
      <c r="D23" s="137">
        <v>-0.62527914247431893</v>
      </c>
      <c r="E23" s="136">
        <v>-226</v>
      </c>
      <c r="F23" s="137">
        <v>-2.4764409379793997</v>
      </c>
      <c r="G23" s="136">
        <v>5900</v>
      </c>
      <c r="H23" s="136">
        <v>-58</v>
      </c>
      <c r="I23" s="137">
        <v>-0.97348103390399465</v>
      </c>
      <c r="J23" s="136">
        <v>-678</v>
      </c>
      <c r="K23" s="137">
        <v>-10.307084220127699</v>
      </c>
    </row>
    <row r="24" spans="1:11" s="32" customFormat="1" ht="31.5" customHeight="1" x14ac:dyDescent="0.2">
      <c r="A24" s="138" t="s">
        <v>112</v>
      </c>
      <c r="B24" s="136">
        <v>1875</v>
      </c>
      <c r="C24" s="136">
        <v>-122</v>
      </c>
      <c r="D24" s="137">
        <v>-6.109163745618428</v>
      </c>
      <c r="E24" s="136">
        <v>8</v>
      </c>
      <c r="F24" s="137">
        <v>0.42849491162292447</v>
      </c>
      <c r="G24" s="136">
        <v>1198</v>
      </c>
      <c r="H24" s="136">
        <v>7</v>
      </c>
      <c r="I24" s="137">
        <v>0.58774139378673385</v>
      </c>
      <c r="J24" s="136">
        <v>-116</v>
      </c>
      <c r="K24" s="137">
        <v>-8.8280060882800608</v>
      </c>
    </row>
    <row r="25" spans="1:11" s="32" customFormat="1" ht="31.5" customHeight="1" x14ac:dyDescent="0.2">
      <c r="A25" s="138" t="s">
        <v>113</v>
      </c>
      <c r="B25" s="136">
        <v>7086</v>
      </c>
      <c r="C25" s="136">
        <v>36</v>
      </c>
      <c r="D25" s="137">
        <v>0.51063829787234039</v>
      </c>
      <c r="E25" s="136">
        <v>-564</v>
      </c>
      <c r="F25" s="137">
        <v>-7.3725490196078427</v>
      </c>
      <c r="G25" s="136">
        <v>4504</v>
      </c>
      <c r="H25" s="136">
        <v>45</v>
      </c>
      <c r="I25" s="137">
        <v>1.0091948867459071</v>
      </c>
      <c r="J25" s="136">
        <v>-667</v>
      </c>
      <c r="K25" s="137">
        <v>-12.898859021465867</v>
      </c>
    </row>
    <row r="26" spans="1:11" s="32" customFormat="1" ht="31.5" customHeight="1" x14ac:dyDescent="0.2">
      <c r="A26" s="138" t="s">
        <v>114</v>
      </c>
      <c r="B26" s="136">
        <v>30293</v>
      </c>
      <c r="C26" s="136">
        <v>326</v>
      </c>
      <c r="D26" s="137">
        <v>1.0878633163146127</v>
      </c>
      <c r="E26" s="136">
        <v>-3072</v>
      </c>
      <c r="F26" s="137">
        <v>-9.2072531095459311</v>
      </c>
      <c r="G26" s="136">
        <v>19973</v>
      </c>
      <c r="H26" s="136">
        <v>203</v>
      </c>
      <c r="I26" s="137">
        <v>1.0268082953970663</v>
      </c>
      <c r="J26" s="136">
        <v>-3197</v>
      </c>
      <c r="K26" s="137">
        <v>-13.798014674147606</v>
      </c>
    </row>
    <row r="27" spans="1:11" s="32" customFormat="1" ht="31.5" customHeight="1" x14ac:dyDescent="0.2">
      <c r="A27" s="138" t="s">
        <v>115</v>
      </c>
      <c r="B27" s="136">
        <v>24656</v>
      </c>
      <c r="C27" s="136">
        <v>679</v>
      </c>
      <c r="D27" s="137">
        <v>2.8318805521958543</v>
      </c>
      <c r="E27" s="136">
        <v>-2141</v>
      </c>
      <c r="F27" s="137">
        <v>-7.9897003395902528</v>
      </c>
      <c r="G27" s="136">
        <v>16572</v>
      </c>
      <c r="H27" s="136">
        <v>379</v>
      </c>
      <c r="I27" s="137">
        <v>2.3405175075649973</v>
      </c>
      <c r="J27" s="136">
        <v>-2711</v>
      </c>
      <c r="K27" s="137">
        <v>-14.059015713322616</v>
      </c>
    </row>
    <row r="28" spans="1:11" s="32" customFormat="1" ht="31.5" customHeight="1" x14ac:dyDescent="0.2">
      <c r="A28" s="138" t="s">
        <v>116</v>
      </c>
      <c r="B28" s="136">
        <v>75</v>
      </c>
      <c r="C28" s="136">
        <v>8</v>
      </c>
      <c r="D28" s="137">
        <v>11.940298507462687</v>
      </c>
      <c r="E28" s="136">
        <v>-2</v>
      </c>
      <c r="F28" s="137">
        <v>-2.5974025974025974</v>
      </c>
      <c r="G28" s="136">
        <v>59</v>
      </c>
      <c r="H28" s="136">
        <v>10</v>
      </c>
      <c r="I28" s="137">
        <v>20.408163265306122</v>
      </c>
      <c r="J28" s="136">
        <v>0</v>
      </c>
      <c r="K28" s="137">
        <v>0</v>
      </c>
    </row>
    <row r="29" spans="1:11" s="32" customFormat="1" ht="14.25" customHeight="1" x14ac:dyDescent="0.2">
      <c r="A29" s="132" t="s">
        <v>283</v>
      </c>
      <c r="B29" s="133">
        <v>153115</v>
      </c>
      <c r="C29" s="133">
        <v>1528</v>
      </c>
      <c r="D29" s="134">
        <v>0.42739273698088454</v>
      </c>
      <c r="E29" s="133">
        <v>-147</v>
      </c>
      <c r="F29" s="134">
        <v>-31.470109495627774</v>
      </c>
      <c r="G29" s="133">
        <v>115713</v>
      </c>
      <c r="H29" s="133">
        <v>981</v>
      </c>
      <c r="I29" s="134">
        <v>-3.8394266173053389</v>
      </c>
      <c r="J29" s="133">
        <v>-3054</v>
      </c>
      <c r="K29" s="134">
        <v>-77.878568232005335</v>
      </c>
    </row>
    <row r="30" spans="1:11" s="32" customFormat="1" ht="30.75" customHeight="1" x14ac:dyDescent="0.2">
      <c r="A30" s="138" t="s">
        <v>100</v>
      </c>
      <c r="B30" s="136">
        <v>3570</v>
      </c>
      <c r="C30" s="136">
        <v>-6</v>
      </c>
      <c r="D30" s="137">
        <v>-0.16778523489932887</v>
      </c>
      <c r="E30" s="136">
        <v>-139</v>
      </c>
      <c r="F30" s="137">
        <v>-3.7476408735508224</v>
      </c>
      <c r="G30" s="136">
        <v>2213</v>
      </c>
      <c r="H30" s="136">
        <v>21</v>
      </c>
      <c r="I30" s="137">
        <v>0.95802919708029199</v>
      </c>
      <c r="J30" s="136">
        <v>-191</v>
      </c>
      <c r="K30" s="137">
        <v>-7.9450915141430949</v>
      </c>
    </row>
    <row r="31" spans="1:11" s="32" customFormat="1" ht="30.75" customHeight="1" x14ac:dyDescent="0.2">
      <c r="A31" s="138" t="s">
        <v>101</v>
      </c>
      <c r="B31" s="136">
        <v>4242</v>
      </c>
      <c r="C31" s="136">
        <v>22</v>
      </c>
      <c r="D31" s="137">
        <v>0.52132701421800953</v>
      </c>
      <c r="E31" s="136">
        <v>-88</v>
      </c>
      <c r="F31" s="137">
        <v>-2.0323325635103928</v>
      </c>
      <c r="G31" s="136">
        <v>2955</v>
      </c>
      <c r="H31" s="136">
        <v>16</v>
      </c>
      <c r="I31" s="137">
        <v>0.54440285811500511</v>
      </c>
      <c r="J31" s="136">
        <v>-266</v>
      </c>
      <c r="K31" s="137">
        <v>-8.2583048742626506</v>
      </c>
    </row>
    <row r="32" spans="1:11" s="32" customFormat="1" ht="30.75" customHeight="1" x14ac:dyDescent="0.2">
      <c r="A32" s="138" t="s">
        <v>102</v>
      </c>
      <c r="B32" s="136">
        <v>14173</v>
      </c>
      <c r="C32" s="136">
        <v>288</v>
      </c>
      <c r="D32" s="137">
        <v>2.0741807706157722</v>
      </c>
      <c r="E32" s="136">
        <v>564</v>
      </c>
      <c r="F32" s="137">
        <v>4.1443162612976705</v>
      </c>
      <c r="G32" s="136">
        <v>9778</v>
      </c>
      <c r="H32" s="136">
        <v>237</v>
      </c>
      <c r="I32" s="137">
        <v>2.4840163504873702</v>
      </c>
      <c r="J32" s="136">
        <v>359</v>
      </c>
      <c r="K32" s="137">
        <v>3.8114449516933857</v>
      </c>
    </row>
    <row r="33" spans="1:11" s="32" customFormat="1" ht="30.75" customHeight="1" x14ac:dyDescent="0.2">
      <c r="A33" s="138" t="s">
        <v>103</v>
      </c>
      <c r="B33" s="136">
        <v>14212</v>
      </c>
      <c r="C33" s="136">
        <v>196</v>
      </c>
      <c r="D33" s="137">
        <v>1.3984018264840183</v>
      </c>
      <c r="E33" s="136">
        <v>96</v>
      </c>
      <c r="F33" s="137">
        <v>0.68007934258996883</v>
      </c>
      <c r="G33" s="136">
        <v>10325</v>
      </c>
      <c r="H33" s="136">
        <v>195</v>
      </c>
      <c r="I33" s="137">
        <v>1.9249753208292202</v>
      </c>
      <c r="J33" s="136">
        <v>6</v>
      </c>
      <c r="K33" s="137">
        <v>5.8145169105533481E-2</v>
      </c>
    </row>
    <row r="34" spans="1:11" s="32" customFormat="1" ht="30.75" customHeight="1" x14ac:dyDescent="0.2">
      <c r="A34" s="138" t="s">
        <v>104</v>
      </c>
      <c r="B34" s="136">
        <v>21189</v>
      </c>
      <c r="C34" s="136">
        <v>231</v>
      </c>
      <c r="D34" s="137">
        <v>1.1022044088176353</v>
      </c>
      <c r="E34" s="136">
        <v>18</v>
      </c>
      <c r="F34" s="137">
        <v>8.502196400736857E-2</v>
      </c>
      <c r="G34" s="136">
        <v>15632</v>
      </c>
      <c r="H34" s="136">
        <v>195</v>
      </c>
      <c r="I34" s="137">
        <v>1.2631988080585606</v>
      </c>
      <c r="J34" s="136">
        <v>-398</v>
      </c>
      <c r="K34" s="137">
        <v>-2.4828446662507799</v>
      </c>
    </row>
    <row r="35" spans="1:11" s="32" customFormat="1" ht="30.75" customHeight="1" x14ac:dyDescent="0.2">
      <c r="A35" s="138" t="s">
        <v>105</v>
      </c>
      <c r="B35" s="136">
        <v>7331</v>
      </c>
      <c r="C35" s="136">
        <v>97</v>
      </c>
      <c r="D35" s="137">
        <v>1.3408902405308267</v>
      </c>
      <c r="E35" s="136">
        <v>-20</v>
      </c>
      <c r="F35" s="137">
        <v>-0.27207182696231808</v>
      </c>
      <c r="G35" s="136">
        <v>5098</v>
      </c>
      <c r="H35" s="136">
        <v>67</v>
      </c>
      <c r="I35" s="137">
        <v>1.3317431922083085</v>
      </c>
      <c r="J35" s="136">
        <v>-239</v>
      </c>
      <c r="K35" s="137">
        <v>-4.4781712572606329</v>
      </c>
    </row>
    <row r="36" spans="1:11" s="32" customFormat="1" ht="30.75" customHeight="1" x14ac:dyDescent="0.2">
      <c r="A36" s="138" t="s">
        <v>106</v>
      </c>
      <c r="B36" s="136">
        <v>20230</v>
      </c>
      <c r="C36" s="136">
        <v>223</v>
      </c>
      <c r="D36" s="137">
        <v>1.1146098865397112</v>
      </c>
      <c r="E36" s="136">
        <v>-274</v>
      </c>
      <c r="F36" s="137">
        <v>-1.3363246195864222</v>
      </c>
      <c r="G36" s="136">
        <v>16414</v>
      </c>
      <c r="H36" s="136">
        <v>107</v>
      </c>
      <c r="I36" s="137">
        <v>0.65615993131783901</v>
      </c>
      <c r="J36" s="136">
        <v>-730</v>
      </c>
      <c r="K36" s="137">
        <v>-4.2580494633691091</v>
      </c>
    </row>
    <row r="37" spans="1:11" s="32" customFormat="1" ht="30.75" customHeight="1" x14ac:dyDescent="0.2">
      <c r="A37" s="138" t="s">
        <v>107</v>
      </c>
      <c r="B37" s="136">
        <v>11896</v>
      </c>
      <c r="C37" s="136">
        <v>119</v>
      </c>
      <c r="D37" s="137">
        <v>1.0104440859302029</v>
      </c>
      <c r="E37" s="136">
        <v>229</v>
      </c>
      <c r="F37" s="137">
        <v>1.9628010628267765</v>
      </c>
      <c r="G37" s="136">
        <v>8634</v>
      </c>
      <c r="H37" s="136">
        <v>76</v>
      </c>
      <c r="I37" s="137">
        <v>0.8880579574666978</v>
      </c>
      <c r="J37" s="136">
        <v>-22</v>
      </c>
      <c r="K37" s="137">
        <v>-0.25415896487985212</v>
      </c>
    </row>
    <row r="38" spans="1:11" s="32" customFormat="1" ht="30.75" customHeight="1" x14ac:dyDescent="0.2">
      <c r="A38" s="142" t="s">
        <v>108</v>
      </c>
      <c r="B38" s="143">
        <v>2025</v>
      </c>
      <c r="C38" s="143">
        <v>20</v>
      </c>
      <c r="D38" s="144">
        <v>0.99750623441396513</v>
      </c>
      <c r="E38" s="143">
        <v>-36</v>
      </c>
      <c r="F38" s="144">
        <v>-1.7467248908296944</v>
      </c>
      <c r="G38" s="136">
        <v>1537</v>
      </c>
      <c r="H38" s="136">
        <v>-6</v>
      </c>
      <c r="I38" s="137">
        <v>-0.38885288399222295</v>
      </c>
      <c r="J38" s="136">
        <v>-73</v>
      </c>
      <c r="K38" s="137">
        <v>-4.5341614906832302</v>
      </c>
    </row>
    <row r="39" spans="1:11" s="32" customFormat="1" ht="30.75" customHeight="1" x14ac:dyDescent="0.2">
      <c r="A39" s="142" t="s">
        <v>109</v>
      </c>
      <c r="B39" s="143">
        <v>1612</v>
      </c>
      <c r="C39" s="143">
        <v>7</v>
      </c>
      <c r="D39" s="144">
        <v>0.43613707165109034</v>
      </c>
      <c r="E39" s="143">
        <v>-19</v>
      </c>
      <c r="F39" s="150">
        <v>-1.1649294911097485</v>
      </c>
      <c r="G39" s="136">
        <v>1342</v>
      </c>
      <c r="H39" s="136">
        <v>7</v>
      </c>
      <c r="I39" s="137">
        <v>0.52434456928838946</v>
      </c>
      <c r="J39" s="136">
        <v>-43</v>
      </c>
      <c r="K39" s="137">
        <v>-3.104693140794224</v>
      </c>
    </row>
    <row r="40" spans="1:11" s="32" customFormat="1" ht="30.75" customHeight="1" x14ac:dyDescent="0.2">
      <c r="A40" s="138" t="s">
        <v>110</v>
      </c>
      <c r="B40" s="136">
        <v>5770</v>
      </c>
      <c r="C40" s="136">
        <v>23</v>
      </c>
      <c r="D40" s="137">
        <v>0.40020880459370106</v>
      </c>
      <c r="E40" s="136">
        <v>-64</v>
      </c>
      <c r="F40" s="137">
        <v>-1.0970174837161468</v>
      </c>
      <c r="G40" s="136">
        <v>4782</v>
      </c>
      <c r="H40" s="136">
        <v>-23</v>
      </c>
      <c r="I40" s="137">
        <v>-0.47866805411030178</v>
      </c>
      <c r="J40" s="136">
        <v>-157</v>
      </c>
      <c r="K40" s="137">
        <v>-3.1787811297833568</v>
      </c>
    </row>
    <row r="41" spans="1:11" s="32" customFormat="1" ht="30.75" customHeight="1" x14ac:dyDescent="0.2">
      <c r="A41" s="138" t="s">
        <v>111</v>
      </c>
      <c r="B41" s="136">
        <v>4738</v>
      </c>
      <c r="C41" s="136">
        <v>15</v>
      </c>
      <c r="D41" s="137">
        <v>0.31759474910014823</v>
      </c>
      <c r="E41" s="136">
        <v>-60</v>
      </c>
      <c r="F41" s="137">
        <v>-1.2505210504376825</v>
      </c>
      <c r="G41" s="136">
        <v>3691</v>
      </c>
      <c r="H41" s="136">
        <v>9</v>
      </c>
      <c r="I41" s="137">
        <v>0.24443237370994025</v>
      </c>
      <c r="J41" s="136">
        <v>-124</v>
      </c>
      <c r="K41" s="137">
        <v>-3.2503276539973789</v>
      </c>
    </row>
    <row r="42" spans="1:11" s="32" customFormat="1" ht="30.75" customHeight="1" x14ac:dyDescent="0.2">
      <c r="A42" s="138" t="s">
        <v>112</v>
      </c>
      <c r="B42" s="136">
        <v>1871</v>
      </c>
      <c r="C42" s="136">
        <v>13</v>
      </c>
      <c r="D42" s="137">
        <v>0.69967707212055974</v>
      </c>
      <c r="E42" s="136">
        <v>-77</v>
      </c>
      <c r="F42" s="137">
        <v>-3.9527720739219712</v>
      </c>
      <c r="G42" s="136">
        <v>1416</v>
      </c>
      <c r="H42" s="136">
        <v>7</v>
      </c>
      <c r="I42" s="137">
        <v>0.49680624556422998</v>
      </c>
      <c r="J42" s="136">
        <v>-126</v>
      </c>
      <c r="K42" s="137">
        <v>-8.1712062256809332</v>
      </c>
    </row>
    <row r="43" spans="1:11" s="32" customFormat="1" ht="30.75" customHeight="1" x14ac:dyDescent="0.2">
      <c r="A43" s="138" t="s">
        <v>113</v>
      </c>
      <c r="B43" s="136">
        <v>3902</v>
      </c>
      <c r="C43" s="136">
        <v>23</v>
      </c>
      <c r="D43" s="137">
        <v>0.59293632379479244</v>
      </c>
      <c r="E43" s="136">
        <v>-235</v>
      </c>
      <c r="F43" s="137">
        <v>-5.6804447667391829</v>
      </c>
      <c r="G43" s="136">
        <v>2904</v>
      </c>
      <c r="H43" s="136">
        <v>19</v>
      </c>
      <c r="I43" s="137">
        <v>0.65857885615251299</v>
      </c>
      <c r="J43" s="136">
        <v>-122</v>
      </c>
      <c r="K43" s="137">
        <v>-4.0317250495703902</v>
      </c>
    </row>
    <row r="44" spans="1:11" s="32" customFormat="1" ht="30.75" customHeight="1" x14ac:dyDescent="0.2">
      <c r="A44" s="138" t="s">
        <v>114</v>
      </c>
      <c r="B44" s="136">
        <v>23265</v>
      </c>
      <c r="C44" s="136">
        <v>154</v>
      </c>
      <c r="D44" s="137">
        <v>0.66634935744883383</v>
      </c>
      <c r="E44" s="136">
        <v>47</v>
      </c>
      <c r="F44" s="137">
        <v>0.20242914979757085</v>
      </c>
      <c r="G44" s="136">
        <v>18040</v>
      </c>
      <c r="H44" s="136">
        <v>26</v>
      </c>
      <c r="I44" s="137">
        <v>0.14433218607749529</v>
      </c>
      <c r="J44" s="136">
        <v>-513</v>
      </c>
      <c r="K44" s="137">
        <v>-2.7650514741551233</v>
      </c>
    </row>
    <row r="45" spans="1:11" s="32" customFormat="1" ht="30.75" customHeight="1" x14ac:dyDescent="0.2">
      <c r="A45" s="138" t="s">
        <v>115</v>
      </c>
      <c r="B45" s="136">
        <v>13062</v>
      </c>
      <c r="C45" s="136">
        <v>107</v>
      </c>
      <c r="D45" s="137">
        <v>0.82593593207255889</v>
      </c>
      <c r="E45" s="136">
        <v>-84</v>
      </c>
      <c r="F45" s="137">
        <v>-0.63897763578274758</v>
      </c>
      <c r="G45" s="136">
        <v>10930</v>
      </c>
      <c r="H45" s="136">
        <v>32</v>
      </c>
      <c r="I45" s="137">
        <v>0.29363185905670763</v>
      </c>
      <c r="J45" s="136">
        <v>-409</v>
      </c>
      <c r="K45" s="137">
        <v>-3.6070200194020638</v>
      </c>
    </row>
    <row r="46" spans="1:11" s="32" customFormat="1" ht="30.75" customHeight="1" x14ac:dyDescent="0.2">
      <c r="A46" s="146" t="s">
        <v>116</v>
      </c>
      <c r="B46" s="147">
        <v>27</v>
      </c>
      <c r="C46" s="147">
        <v>-4</v>
      </c>
      <c r="D46" s="148">
        <v>-12.903225806451612</v>
      </c>
      <c r="E46" s="147">
        <v>-5</v>
      </c>
      <c r="F46" s="148">
        <v>-15.625</v>
      </c>
      <c r="G46" s="147">
        <v>22</v>
      </c>
      <c r="H46" s="147">
        <v>-4</v>
      </c>
      <c r="I46" s="148">
        <v>-15.384615384615385</v>
      </c>
      <c r="J46" s="147">
        <v>-6</v>
      </c>
      <c r="K46" s="148">
        <v>-21.428571428571427</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36.75" customHeight="1" x14ac:dyDescent="0.2">
      <c r="A11" s="138" t="s">
        <v>285</v>
      </c>
      <c r="B11" s="136">
        <v>102</v>
      </c>
      <c r="C11" s="136">
        <v>4</v>
      </c>
      <c r="D11" s="137">
        <v>4.0816326530612246</v>
      </c>
      <c r="E11" s="136">
        <v>-7</v>
      </c>
      <c r="F11" s="137">
        <v>-6.4220183486238529</v>
      </c>
      <c r="G11" s="136">
        <v>81</v>
      </c>
      <c r="H11" s="136">
        <v>6</v>
      </c>
      <c r="I11" s="137">
        <v>8</v>
      </c>
      <c r="J11" s="136">
        <v>-6</v>
      </c>
      <c r="K11" s="137">
        <v>-6.8965517241379306</v>
      </c>
    </row>
    <row r="12" spans="1:11" s="32" customFormat="1" ht="36.75" customHeight="1" x14ac:dyDescent="0.2">
      <c r="A12" s="155" t="s">
        <v>286</v>
      </c>
      <c r="B12" s="156">
        <v>431</v>
      </c>
      <c r="C12" s="156">
        <v>-6</v>
      </c>
      <c r="D12" s="157">
        <v>-1.3729977116704806</v>
      </c>
      <c r="E12" s="156">
        <v>8</v>
      </c>
      <c r="F12" s="157">
        <v>1.8912529550827424</v>
      </c>
      <c r="G12" s="156">
        <v>293</v>
      </c>
      <c r="H12" s="156">
        <v>-1</v>
      </c>
      <c r="I12" s="157">
        <v>-0.3401360544217687</v>
      </c>
      <c r="J12" s="156">
        <v>-7</v>
      </c>
      <c r="K12" s="157">
        <v>-2.3333333333333335</v>
      </c>
    </row>
    <row r="13" spans="1:11" s="32" customFormat="1" ht="36.75" customHeight="1" x14ac:dyDescent="0.2">
      <c r="A13" s="138" t="s">
        <v>287</v>
      </c>
      <c r="B13" s="136">
        <v>4504</v>
      </c>
      <c r="C13" s="136">
        <v>5</v>
      </c>
      <c r="D13" s="137">
        <v>0.11113580795732385</v>
      </c>
      <c r="E13" s="136">
        <v>141</v>
      </c>
      <c r="F13" s="137">
        <v>3.2317212926885173</v>
      </c>
      <c r="G13" s="136">
        <v>3448</v>
      </c>
      <c r="H13" s="136">
        <v>33</v>
      </c>
      <c r="I13" s="137">
        <v>0.96632503660322111</v>
      </c>
      <c r="J13" s="136">
        <v>95</v>
      </c>
      <c r="K13" s="137">
        <v>2.8332836266030421</v>
      </c>
    </row>
    <row r="14" spans="1:11" s="32" customFormat="1" ht="36.75" customHeight="1" x14ac:dyDescent="0.2">
      <c r="A14" s="46" t="s">
        <v>288</v>
      </c>
      <c r="B14" s="156">
        <v>1803</v>
      </c>
      <c r="C14" s="156">
        <v>-11</v>
      </c>
      <c r="D14" s="157">
        <v>-0.60639470782800442</v>
      </c>
      <c r="E14" s="156">
        <v>-71</v>
      </c>
      <c r="F14" s="157">
        <v>-3.7886872998932764</v>
      </c>
      <c r="G14" s="156">
        <v>1055</v>
      </c>
      <c r="H14" s="156">
        <v>4</v>
      </c>
      <c r="I14" s="157">
        <v>0.38058991436726924</v>
      </c>
      <c r="J14" s="156">
        <v>-112</v>
      </c>
      <c r="K14" s="157">
        <v>-9.597257926306769</v>
      </c>
    </row>
    <row r="15" spans="1:11" s="32" customFormat="1" ht="36.75" customHeight="1" x14ac:dyDescent="0.2">
      <c r="A15" s="138" t="s">
        <v>289</v>
      </c>
      <c r="B15" s="136">
        <v>801</v>
      </c>
      <c r="C15" s="136">
        <v>3</v>
      </c>
      <c r="D15" s="137">
        <v>0.37593984962406013</v>
      </c>
      <c r="E15" s="136">
        <v>-18</v>
      </c>
      <c r="F15" s="137">
        <v>-2.197802197802198</v>
      </c>
      <c r="G15" s="136">
        <v>606</v>
      </c>
      <c r="H15" s="136">
        <v>8</v>
      </c>
      <c r="I15" s="137">
        <v>1.3377926421404682</v>
      </c>
      <c r="J15" s="136">
        <v>-33</v>
      </c>
      <c r="K15" s="137">
        <v>-5.164319248826291</v>
      </c>
    </row>
    <row r="16" spans="1:11" s="32" customFormat="1" ht="36.75" customHeight="1" x14ac:dyDescent="0.2">
      <c r="A16" s="46" t="s">
        <v>290</v>
      </c>
      <c r="B16" s="156">
        <v>464</v>
      </c>
      <c r="C16" s="156">
        <v>-1</v>
      </c>
      <c r="D16" s="157">
        <v>-0.21505376344086022</v>
      </c>
      <c r="E16" s="156">
        <v>-22</v>
      </c>
      <c r="F16" s="157">
        <v>-4.5267489711934159</v>
      </c>
      <c r="G16" s="156">
        <v>321</v>
      </c>
      <c r="H16" s="156">
        <v>-5</v>
      </c>
      <c r="I16" s="157">
        <v>-1.5337423312883436</v>
      </c>
      <c r="J16" s="156">
        <v>-38</v>
      </c>
      <c r="K16" s="157">
        <v>-10.584958217270195</v>
      </c>
    </row>
    <row r="17" spans="1:11" s="32" customFormat="1" ht="36.75" customHeight="1" x14ac:dyDescent="0.2">
      <c r="A17" s="138" t="s">
        <v>291</v>
      </c>
      <c r="B17" s="136">
        <v>3809</v>
      </c>
      <c r="C17" s="136">
        <v>8</v>
      </c>
      <c r="D17" s="137">
        <v>0.2104709287029729</v>
      </c>
      <c r="E17" s="136">
        <v>262</v>
      </c>
      <c r="F17" s="137">
        <v>7.3865238229489707</v>
      </c>
      <c r="G17" s="136">
        <v>2155</v>
      </c>
      <c r="H17" s="136">
        <v>8</v>
      </c>
      <c r="I17" s="137">
        <v>0.37261294829995345</v>
      </c>
      <c r="J17" s="136">
        <v>-128</v>
      </c>
      <c r="K17" s="137">
        <v>-5.6066579062636883</v>
      </c>
    </row>
    <row r="18" spans="1:11" s="32" customFormat="1" ht="36.75" customHeight="1" x14ac:dyDescent="0.2">
      <c r="A18" s="46" t="s">
        <v>292</v>
      </c>
      <c r="B18" s="156">
        <v>6736</v>
      </c>
      <c r="C18" s="156">
        <v>-203</v>
      </c>
      <c r="D18" s="157">
        <v>-2.9254935869721863</v>
      </c>
      <c r="E18" s="156">
        <v>-137</v>
      </c>
      <c r="F18" s="157">
        <v>-1.9933071438964063</v>
      </c>
      <c r="G18" s="156">
        <v>4128</v>
      </c>
      <c r="H18" s="156">
        <v>-96</v>
      </c>
      <c r="I18" s="157">
        <v>-2.2727272727272729</v>
      </c>
      <c r="J18" s="156">
        <v>-387</v>
      </c>
      <c r="K18" s="157">
        <v>-8.5714285714285712</v>
      </c>
    </row>
    <row r="19" spans="1:11" s="32" customFormat="1" ht="36.75" customHeight="1" x14ac:dyDescent="0.2">
      <c r="A19" s="138" t="s">
        <v>293</v>
      </c>
      <c r="B19" s="136">
        <v>3794</v>
      </c>
      <c r="C19" s="136">
        <v>-93</v>
      </c>
      <c r="D19" s="137">
        <v>-2.3925906869050682</v>
      </c>
      <c r="E19" s="136">
        <v>-41</v>
      </c>
      <c r="F19" s="137">
        <v>-1.0691003911342893</v>
      </c>
      <c r="G19" s="136">
        <v>2171</v>
      </c>
      <c r="H19" s="136">
        <v>-6</v>
      </c>
      <c r="I19" s="137">
        <v>-0.27560863573725308</v>
      </c>
      <c r="J19" s="136">
        <v>-198</v>
      </c>
      <c r="K19" s="137">
        <v>-8.3579569438581682</v>
      </c>
    </row>
    <row r="20" spans="1:11" s="32" customFormat="1" ht="36.75" customHeight="1" x14ac:dyDescent="0.2">
      <c r="A20" s="46" t="s">
        <v>294</v>
      </c>
      <c r="B20" s="156">
        <v>10260</v>
      </c>
      <c r="C20" s="156">
        <v>3</v>
      </c>
      <c r="D20" s="157">
        <v>2.9248318221702253E-2</v>
      </c>
      <c r="E20" s="156">
        <v>434</v>
      </c>
      <c r="F20" s="157">
        <v>4.4168532464889072</v>
      </c>
      <c r="G20" s="156">
        <v>7394</v>
      </c>
      <c r="H20" s="156">
        <v>18</v>
      </c>
      <c r="I20" s="157">
        <v>0.2440347071583514</v>
      </c>
      <c r="J20" s="156">
        <v>374</v>
      </c>
      <c r="K20" s="157">
        <v>5.3276353276353277</v>
      </c>
    </row>
    <row r="21" spans="1:11" s="32" customFormat="1" ht="36.75" customHeight="1" x14ac:dyDescent="0.2">
      <c r="A21" s="138" t="s">
        <v>295</v>
      </c>
      <c r="B21" s="136">
        <v>3061</v>
      </c>
      <c r="C21" s="136">
        <v>57</v>
      </c>
      <c r="D21" s="137">
        <v>1.8974700399467377</v>
      </c>
      <c r="E21" s="136">
        <v>118</v>
      </c>
      <c r="F21" s="137">
        <v>4.0095141012572206</v>
      </c>
      <c r="G21" s="136">
        <v>2111</v>
      </c>
      <c r="H21" s="136">
        <v>21</v>
      </c>
      <c r="I21" s="137">
        <v>1.0047846889952152</v>
      </c>
      <c r="J21" s="136">
        <v>-2</v>
      </c>
      <c r="K21" s="137">
        <v>-9.4652153336488409E-2</v>
      </c>
    </row>
    <row r="22" spans="1:11" s="32" customFormat="1" ht="36.75" customHeight="1" x14ac:dyDescent="0.2">
      <c r="A22" s="158" t="s">
        <v>296</v>
      </c>
      <c r="B22" s="159">
        <v>10839</v>
      </c>
      <c r="C22" s="159">
        <v>120</v>
      </c>
      <c r="D22" s="160">
        <v>1.1195074167366359</v>
      </c>
      <c r="E22" s="159">
        <v>670</v>
      </c>
      <c r="F22" s="160">
        <v>6.5886517848362667</v>
      </c>
      <c r="G22" s="159">
        <v>7882</v>
      </c>
      <c r="H22" s="156">
        <v>116</v>
      </c>
      <c r="I22" s="157">
        <v>1.4936904455318054</v>
      </c>
      <c r="J22" s="156">
        <v>432</v>
      </c>
      <c r="K22" s="157">
        <v>5.798657718120805</v>
      </c>
    </row>
    <row r="23" spans="1:11" s="32" customFormat="1" ht="36.75" customHeight="1" x14ac:dyDescent="0.2">
      <c r="A23" s="142" t="s">
        <v>297</v>
      </c>
      <c r="B23" s="143">
        <v>4367</v>
      </c>
      <c r="C23" s="143">
        <v>49</v>
      </c>
      <c r="D23" s="144">
        <v>1.1347846225104214</v>
      </c>
      <c r="E23" s="143">
        <v>530</v>
      </c>
      <c r="F23" s="144">
        <v>13.81287464164712</v>
      </c>
      <c r="G23" s="145">
        <v>3310</v>
      </c>
      <c r="H23" s="136">
        <v>7</v>
      </c>
      <c r="I23" s="137">
        <v>0.21192854980320922</v>
      </c>
      <c r="J23" s="136">
        <v>502</v>
      </c>
      <c r="K23" s="137">
        <v>17.877492877492877</v>
      </c>
    </row>
    <row r="24" spans="1:11" s="32" customFormat="1" ht="36.75" customHeight="1" x14ac:dyDescent="0.2">
      <c r="A24" s="161" t="s">
        <v>298</v>
      </c>
      <c r="B24" s="156">
        <v>6114</v>
      </c>
      <c r="C24" s="156">
        <v>143</v>
      </c>
      <c r="D24" s="157">
        <v>2.3949087255066153</v>
      </c>
      <c r="E24" s="156">
        <v>79</v>
      </c>
      <c r="F24" s="157">
        <v>1.3090306545153272</v>
      </c>
      <c r="G24" s="156">
        <v>3703</v>
      </c>
      <c r="H24" s="156">
        <v>173</v>
      </c>
      <c r="I24" s="157">
        <v>4.9008498583569402</v>
      </c>
      <c r="J24" s="156">
        <v>-33</v>
      </c>
      <c r="K24" s="157">
        <v>-0.88329764453961457</v>
      </c>
    </row>
    <row r="25" spans="1:11" s="32" customFormat="1" ht="36.75" customHeight="1" x14ac:dyDescent="0.2">
      <c r="A25" s="138" t="s">
        <v>299</v>
      </c>
      <c r="B25" s="136">
        <v>8483</v>
      </c>
      <c r="C25" s="136">
        <v>122</v>
      </c>
      <c r="D25" s="137">
        <v>1.4591556033967228</v>
      </c>
      <c r="E25" s="136">
        <v>-47</v>
      </c>
      <c r="F25" s="137">
        <v>-0.55099648300117232</v>
      </c>
      <c r="G25" s="136">
        <v>6037</v>
      </c>
      <c r="H25" s="136">
        <v>61</v>
      </c>
      <c r="I25" s="137">
        <v>1.0207496653279786</v>
      </c>
      <c r="J25" s="136">
        <v>-258</v>
      </c>
      <c r="K25" s="137">
        <v>-4.0984908657664816</v>
      </c>
    </row>
    <row r="26" spans="1:11" s="32" customFormat="1" ht="36.75" customHeight="1" x14ac:dyDescent="0.2">
      <c r="A26" s="46" t="s">
        <v>300</v>
      </c>
      <c r="B26" s="156">
        <v>6606</v>
      </c>
      <c r="C26" s="156">
        <v>80</v>
      </c>
      <c r="D26" s="157">
        <v>1.225865767698437</v>
      </c>
      <c r="E26" s="156">
        <v>581</v>
      </c>
      <c r="F26" s="157">
        <v>9.6431535269709538</v>
      </c>
      <c r="G26" s="156">
        <v>4306</v>
      </c>
      <c r="H26" s="156">
        <v>95</v>
      </c>
      <c r="I26" s="157">
        <v>2.2559962004274521</v>
      </c>
      <c r="J26" s="156">
        <v>80</v>
      </c>
      <c r="K26" s="157">
        <v>1.8930430667297682</v>
      </c>
    </row>
    <row r="27" spans="1:11" s="32" customFormat="1" ht="36.75" customHeight="1" x14ac:dyDescent="0.2">
      <c r="A27" s="138" t="s">
        <v>301</v>
      </c>
      <c r="B27" s="136">
        <v>702</v>
      </c>
      <c r="C27" s="136">
        <v>28</v>
      </c>
      <c r="D27" s="137">
        <v>4.1543026706231458</v>
      </c>
      <c r="E27" s="136">
        <v>1</v>
      </c>
      <c r="F27" s="137">
        <v>0.14265335235378032</v>
      </c>
      <c r="G27" s="136">
        <v>505</v>
      </c>
      <c r="H27" s="136">
        <v>9</v>
      </c>
      <c r="I27" s="137">
        <v>1.814516129032258</v>
      </c>
      <c r="J27" s="136">
        <v>-41</v>
      </c>
      <c r="K27" s="137">
        <v>-7.5091575091575091</v>
      </c>
    </row>
    <row r="28" spans="1:11" s="32" customFormat="1" ht="36.75" customHeight="1" x14ac:dyDescent="0.2">
      <c r="A28" s="46" t="s">
        <v>302</v>
      </c>
      <c r="B28" s="156">
        <v>3289</v>
      </c>
      <c r="C28" s="156">
        <v>94</v>
      </c>
      <c r="D28" s="157">
        <v>2.9420970266040687</v>
      </c>
      <c r="E28" s="156">
        <v>-72</v>
      </c>
      <c r="F28" s="157">
        <v>-2.1422195775066943</v>
      </c>
      <c r="G28" s="156">
        <v>2355</v>
      </c>
      <c r="H28" s="156">
        <v>39</v>
      </c>
      <c r="I28" s="157">
        <v>1.6839378238341969</v>
      </c>
      <c r="J28" s="156">
        <v>-171</v>
      </c>
      <c r="K28" s="157">
        <v>-6.7695961995249405</v>
      </c>
    </row>
    <row r="29" spans="1:11" s="32" customFormat="1" ht="36.75" customHeight="1" x14ac:dyDescent="0.2">
      <c r="A29" s="138" t="s">
        <v>303</v>
      </c>
      <c r="B29" s="136">
        <v>1454</v>
      </c>
      <c r="C29" s="136">
        <v>-15</v>
      </c>
      <c r="D29" s="137">
        <v>-1.0211027910142954</v>
      </c>
      <c r="E29" s="136">
        <v>-19</v>
      </c>
      <c r="F29" s="137">
        <v>-1.2898845892735913</v>
      </c>
      <c r="G29" s="136">
        <v>921</v>
      </c>
      <c r="H29" s="136">
        <v>-9</v>
      </c>
      <c r="I29" s="137">
        <v>-0.967741935483871</v>
      </c>
      <c r="J29" s="136">
        <v>-30</v>
      </c>
      <c r="K29" s="137">
        <v>-3.1545741324921135</v>
      </c>
    </row>
    <row r="30" spans="1:11" s="32" customFormat="1" ht="36.75" customHeight="1" x14ac:dyDescent="0.2">
      <c r="A30" s="46" t="s">
        <v>304</v>
      </c>
      <c r="B30" s="156">
        <v>8327</v>
      </c>
      <c r="C30" s="156">
        <v>49</v>
      </c>
      <c r="D30" s="157">
        <v>0.59193041797535639</v>
      </c>
      <c r="E30" s="156">
        <v>-200</v>
      </c>
      <c r="F30" s="157">
        <v>-2.3454907939486338</v>
      </c>
      <c r="G30" s="156">
        <v>6196</v>
      </c>
      <c r="H30" s="156">
        <v>73</v>
      </c>
      <c r="I30" s="157">
        <v>1.1922260329903642</v>
      </c>
      <c r="J30" s="156">
        <v>-330</v>
      </c>
      <c r="K30" s="157">
        <v>-5.0566962917560527</v>
      </c>
    </row>
    <row r="31" spans="1:11" s="32" customFormat="1" ht="36.75" customHeight="1" x14ac:dyDescent="0.2">
      <c r="A31" s="138" t="s">
        <v>305</v>
      </c>
      <c r="B31" s="136">
        <v>5081</v>
      </c>
      <c r="C31" s="136">
        <v>93</v>
      </c>
      <c r="D31" s="137">
        <v>1.8644747393744987</v>
      </c>
      <c r="E31" s="136">
        <v>-113</v>
      </c>
      <c r="F31" s="137">
        <v>-2.1755872160184828</v>
      </c>
      <c r="G31" s="136">
        <v>3576</v>
      </c>
      <c r="H31" s="136">
        <v>84</v>
      </c>
      <c r="I31" s="137">
        <v>2.4054982817869415</v>
      </c>
      <c r="J31" s="136">
        <v>-128</v>
      </c>
      <c r="K31" s="137">
        <v>-3.4557235421166306</v>
      </c>
    </row>
    <row r="32" spans="1:11" s="32" customFormat="1" ht="36.75" customHeight="1" x14ac:dyDescent="0.2">
      <c r="A32" s="46" t="s">
        <v>306</v>
      </c>
      <c r="B32" s="156">
        <v>8499</v>
      </c>
      <c r="C32" s="156">
        <v>155</v>
      </c>
      <c r="D32" s="157">
        <v>1.8576222435282839</v>
      </c>
      <c r="E32" s="156">
        <v>283</v>
      </c>
      <c r="F32" s="157">
        <v>3.4444985394352483</v>
      </c>
      <c r="G32" s="156">
        <v>5115</v>
      </c>
      <c r="H32" s="156">
        <v>86</v>
      </c>
      <c r="I32" s="157">
        <v>1.7100815271425731</v>
      </c>
      <c r="J32" s="156">
        <v>-71</v>
      </c>
      <c r="K32" s="157">
        <v>-1.3690705746239877</v>
      </c>
    </row>
    <row r="33" spans="1:11" s="32" customFormat="1" ht="36.75" customHeight="1" x14ac:dyDescent="0.2">
      <c r="A33" s="138" t="s">
        <v>307</v>
      </c>
      <c r="B33" s="136">
        <v>7801</v>
      </c>
      <c r="C33" s="136">
        <v>205</v>
      </c>
      <c r="D33" s="137">
        <v>2.6987888362295944</v>
      </c>
      <c r="E33" s="136">
        <v>997</v>
      </c>
      <c r="F33" s="137">
        <v>14.653145208700764</v>
      </c>
      <c r="G33" s="136">
        <v>5779</v>
      </c>
      <c r="H33" s="136">
        <v>86</v>
      </c>
      <c r="I33" s="137">
        <v>1.5106270858949586</v>
      </c>
      <c r="J33" s="136">
        <v>826</v>
      </c>
      <c r="K33" s="137">
        <v>16.676761558651322</v>
      </c>
    </row>
    <row r="34" spans="1:11" s="32" customFormat="1" ht="36.75" customHeight="1" x14ac:dyDescent="0.2">
      <c r="A34" s="46" t="s">
        <v>308</v>
      </c>
      <c r="B34" s="156">
        <v>6992</v>
      </c>
      <c r="C34" s="156">
        <v>152</v>
      </c>
      <c r="D34" s="157">
        <v>2.2222222222222223</v>
      </c>
      <c r="E34" s="156">
        <v>249</v>
      </c>
      <c r="F34" s="157">
        <v>3.6927183746107075</v>
      </c>
      <c r="G34" s="156">
        <v>4532</v>
      </c>
      <c r="H34" s="156">
        <v>78</v>
      </c>
      <c r="I34" s="157">
        <v>1.7512348450830715</v>
      </c>
      <c r="J34" s="156">
        <v>81</v>
      </c>
      <c r="K34" s="157">
        <v>1.8198157717366883</v>
      </c>
    </row>
    <row r="35" spans="1:11" s="32" customFormat="1" ht="36.75" customHeight="1" x14ac:dyDescent="0.2">
      <c r="A35" s="138" t="s">
        <v>309</v>
      </c>
      <c r="B35" s="136">
        <v>1468</v>
      </c>
      <c r="C35" s="136">
        <v>64</v>
      </c>
      <c r="D35" s="137">
        <v>4.5584045584045585</v>
      </c>
      <c r="E35" s="136">
        <v>128</v>
      </c>
      <c r="F35" s="137">
        <v>9.5522388059701484</v>
      </c>
      <c r="G35" s="136">
        <v>1049</v>
      </c>
      <c r="H35" s="136">
        <v>69</v>
      </c>
      <c r="I35" s="137">
        <v>7.0408163265306118</v>
      </c>
      <c r="J35" s="136">
        <v>89</v>
      </c>
      <c r="K35" s="137">
        <v>9.2708333333333339</v>
      </c>
    </row>
    <row r="36" spans="1:11" s="32" customFormat="1" ht="36.75" customHeight="1" x14ac:dyDescent="0.2">
      <c r="A36" s="46" t="s">
        <v>310</v>
      </c>
      <c r="B36" s="156">
        <v>37280</v>
      </c>
      <c r="C36" s="156">
        <v>565</v>
      </c>
      <c r="D36" s="157">
        <v>1.5388805665259431</v>
      </c>
      <c r="E36" s="156">
        <v>-911</v>
      </c>
      <c r="F36" s="157">
        <v>-2.3853787541567386</v>
      </c>
      <c r="G36" s="156">
        <v>26597</v>
      </c>
      <c r="H36" s="156">
        <v>378</v>
      </c>
      <c r="I36" s="157">
        <v>1.4417025820969527</v>
      </c>
      <c r="J36" s="156">
        <v>-1642</v>
      </c>
      <c r="K36" s="157">
        <v>-5.8146534933956584</v>
      </c>
    </row>
    <row r="37" spans="1:11" s="32" customFormat="1" ht="36.75" customHeight="1" x14ac:dyDescent="0.2">
      <c r="A37" s="138" t="s">
        <v>311</v>
      </c>
      <c r="B37" s="136">
        <v>17832</v>
      </c>
      <c r="C37" s="136">
        <v>460</v>
      </c>
      <c r="D37" s="137">
        <v>2.6479392125259036</v>
      </c>
      <c r="E37" s="136">
        <v>-354</v>
      </c>
      <c r="F37" s="137">
        <v>-1.9465522929726162</v>
      </c>
      <c r="G37" s="136">
        <v>11722</v>
      </c>
      <c r="H37" s="136">
        <v>235</v>
      </c>
      <c r="I37" s="137">
        <v>2.0457908940541483</v>
      </c>
      <c r="J37" s="136">
        <v>-651</v>
      </c>
      <c r="K37" s="137">
        <v>-5.2614563969934531</v>
      </c>
    </row>
    <row r="38" spans="1:11" s="32" customFormat="1" ht="36.75" customHeight="1" x14ac:dyDescent="0.2">
      <c r="A38" s="46" t="s">
        <v>312</v>
      </c>
      <c r="B38" s="156">
        <v>460</v>
      </c>
      <c r="C38" s="156">
        <v>19</v>
      </c>
      <c r="D38" s="157">
        <v>4.308390022675737</v>
      </c>
      <c r="E38" s="156">
        <v>54</v>
      </c>
      <c r="F38" s="157">
        <v>13.300492610837438</v>
      </c>
      <c r="G38" s="156">
        <v>307</v>
      </c>
      <c r="H38" s="156">
        <v>9</v>
      </c>
      <c r="I38" s="157">
        <v>3.0201342281879193</v>
      </c>
      <c r="J38" s="156">
        <v>28</v>
      </c>
      <c r="K38" s="157">
        <v>10.035842293906811</v>
      </c>
    </row>
    <row r="39" spans="1:11" s="32" customFormat="1" ht="36.75" customHeight="1" x14ac:dyDescent="0.2">
      <c r="A39" s="138" t="s">
        <v>313</v>
      </c>
      <c r="B39" s="136">
        <v>87</v>
      </c>
      <c r="C39" s="136">
        <v>6</v>
      </c>
      <c r="D39" s="137">
        <v>7.4074074074074074</v>
      </c>
      <c r="E39" s="136">
        <v>35</v>
      </c>
      <c r="F39" s="137">
        <v>67.307692307692307</v>
      </c>
      <c r="G39" s="136">
        <v>60</v>
      </c>
      <c r="H39" s="136">
        <v>10</v>
      </c>
      <c r="I39" s="137">
        <v>20</v>
      </c>
      <c r="J39" s="136">
        <v>23</v>
      </c>
      <c r="K39" s="137">
        <v>62.162162162162161</v>
      </c>
    </row>
    <row r="40" spans="1:11" s="32" customFormat="1" ht="36.75" customHeight="1" x14ac:dyDescent="0.2">
      <c r="A40" s="46" t="s">
        <v>314</v>
      </c>
      <c r="B40" s="156">
        <v>19040</v>
      </c>
      <c r="C40" s="156">
        <v>540</v>
      </c>
      <c r="D40" s="157">
        <v>2.9189189189189189</v>
      </c>
      <c r="E40" s="156">
        <v>-1495</v>
      </c>
      <c r="F40" s="157">
        <v>-7.2802532261991724</v>
      </c>
      <c r="G40" s="156">
        <v>13241</v>
      </c>
      <c r="H40" s="156">
        <v>268</v>
      </c>
      <c r="I40" s="157">
        <v>2.0658290295228552</v>
      </c>
      <c r="J40" s="156">
        <v>-1658</v>
      </c>
      <c r="K40" s="157">
        <v>-11.128263641855158</v>
      </c>
    </row>
    <row r="41" spans="1:11" s="32" customFormat="1" ht="36.75" customHeight="1" x14ac:dyDescent="0.2">
      <c r="A41" s="138" t="s">
        <v>315</v>
      </c>
      <c r="B41" s="136">
        <v>33127</v>
      </c>
      <c r="C41" s="136">
        <v>1138</v>
      </c>
      <c r="D41" s="137">
        <v>3.5574728813029477</v>
      </c>
      <c r="E41" s="136">
        <v>-1892</v>
      </c>
      <c r="F41" s="137">
        <v>-5.4027813472686255</v>
      </c>
      <c r="G41" s="136">
        <v>24796</v>
      </c>
      <c r="H41" s="136">
        <v>617</v>
      </c>
      <c r="I41" s="137">
        <v>2.5518011497580546</v>
      </c>
      <c r="J41" s="136">
        <v>-2083</v>
      </c>
      <c r="K41" s="137">
        <v>-7.7495442538784927</v>
      </c>
    </row>
    <row r="42" spans="1:11" s="32" customFormat="1" ht="36.75" customHeight="1" x14ac:dyDescent="0.2">
      <c r="A42" s="46" t="s">
        <v>316</v>
      </c>
      <c r="B42" s="156">
        <v>49</v>
      </c>
      <c r="C42" s="156">
        <v>6</v>
      </c>
      <c r="D42" s="157">
        <v>13.953488372093023</v>
      </c>
      <c r="E42" s="156">
        <v>9</v>
      </c>
      <c r="F42" s="157">
        <v>22.5</v>
      </c>
      <c r="G42" s="156">
        <v>34</v>
      </c>
      <c r="H42" s="156">
        <v>3</v>
      </c>
      <c r="I42" s="157">
        <v>9.67741935483871</v>
      </c>
      <c r="J42" s="156">
        <v>5</v>
      </c>
      <c r="K42" s="157">
        <v>17.241379310344829</v>
      </c>
    </row>
    <row r="43" spans="1:11" s="32" customFormat="1" ht="36.75" customHeight="1" x14ac:dyDescent="0.2">
      <c r="A43" s="138" t="s">
        <v>317</v>
      </c>
      <c r="B43" s="136">
        <v>1212</v>
      </c>
      <c r="C43" s="136">
        <v>3</v>
      </c>
      <c r="D43" s="137">
        <v>0.24813895781637718</v>
      </c>
      <c r="E43" s="136">
        <v>-116</v>
      </c>
      <c r="F43" s="137">
        <v>-8.7349397590361448</v>
      </c>
      <c r="G43" s="136">
        <v>923</v>
      </c>
      <c r="H43" s="136">
        <v>8</v>
      </c>
      <c r="I43" s="137">
        <v>0.87431693989071035</v>
      </c>
      <c r="J43" s="136">
        <v>-84</v>
      </c>
      <c r="K43" s="137">
        <v>-8.341608738828203</v>
      </c>
    </row>
    <row r="44" spans="1:11" s="32" customFormat="1" ht="36.75" customHeight="1" x14ac:dyDescent="0.2">
      <c r="A44" s="46" t="s">
        <v>318</v>
      </c>
      <c r="B44" s="156">
        <v>6743</v>
      </c>
      <c r="C44" s="156">
        <v>228</v>
      </c>
      <c r="D44" s="157">
        <v>3.4996162701458173</v>
      </c>
      <c r="E44" s="156">
        <v>-515</v>
      </c>
      <c r="F44" s="157">
        <v>-7.0956186277211355</v>
      </c>
      <c r="G44" s="156">
        <v>4717</v>
      </c>
      <c r="H44" s="156">
        <v>118</v>
      </c>
      <c r="I44" s="157">
        <v>2.5657751685148944</v>
      </c>
      <c r="J44" s="156">
        <v>-540</v>
      </c>
      <c r="K44" s="157">
        <v>-10.272018261365798</v>
      </c>
    </row>
    <row r="45" spans="1:11" ht="36.75" customHeight="1" x14ac:dyDescent="0.2">
      <c r="A45" s="138" t="s">
        <v>319</v>
      </c>
      <c r="B45" s="136">
        <v>8421</v>
      </c>
      <c r="C45" s="136">
        <v>267</v>
      </c>
      <c r="D45" s="137">
        <v>3.2744665194996321</v>
      </c>
      <c r="E45" s="136">
        <v>-43</v>
      </c>
      <c r="F45" s="137">
        <v>-0.50803402646502838</v>
      </c>
      <c r="G45" s="136">
        <v>5247</v>
      </c>
      <c r="H45" s="136">
        <v>114</v>
      </c>
      <c r="I45" s="137">
        <v>2.2209234365867911</v>
      </c>
      <c r="J45" s="136">
        <v>-298</v>
      </c>
      <c r="K45" s="137">
        <v>-5.3742110009017132</v>
      </c>
    </row>
    <row r="46" spans="1:11" s="85" customFormat="1" ht="36.75" customHeight="1" x14ac:dyDescent="0.2">
      <c r="A46" s="46" t="s">
        <v>320</v>
      </c>
      <c r="B46" s="156">
        <v>7865</v>
      </c>
      <c r="C46" s="156">
        <v>96</v>
      </c>
      <c r="D46" s="157">
        <v>1.2356802677307246</v>
      </c>
      <c r="E46" s="156">
        <v>-224</v>
      </c>
      <c r="F46" s="157">
        <v>-2.7691927308690816</v>
      </c>
      <c r="G46" s="156">
        <v>4953</v>
      </c>
      <c r="H46" s="156">
        <v>83</v>
      </c>
      <c r="I46" s="157">
        <v>1.7043121149897331</v>
      </c>
      <c r="J46" s="156">
        <v>-448</v>
      </c>
      <c r="K46" s="157">
        <v>-8.2947602295871139</v>
      </c>
    </row>
    <row r="47" spans="1:11" s="85" customFormat="1" ht="36.75" customHeight="1" x14ac:dyDescent="0.2">
      <c r="A47" s="138" t="s">
        <v>321</v>
      </c>
      <c r="B47" s="136">
        <v>16333</v>
      </c>
      <c r="C47" s="136">
        <v>465</v>
      </c>
      <c r="D47" s="137">
        <v>2.93042601462062</v>
      </c>
      <c r="E47" s="136">
        <v>-90</v>
      </c>
      <c r="F47" s="137">
        <v>-0.5480119344821287</v>
      </c>
      <c r="G47" s="136">
        <v>11246</v>
      </c>
      <c r="H47" s="136">
        <v>318</v>
      </c>
      <c r="I47" s="137">
        <v>2.9099560761346996</v>
      </c>
      <c r="J47" s="136">
        <v>-223</v>
      </c>
      <c r="K47" s="137">
        <v>-1.9443717848112303</v>
      </c>
    </row>
    <row r="48" spans="1:11" s="85" customFormat="1" ht="36.75" customHeight="1" x14ac:dyDescent="0.2">
      <c r="A48" s="46" t="s">
        <v>322</v>
      </c>
      <c r="B48" s="156">
        <v>5056</v>
      </c>
      <c r="C48" s="156">
        <v>95</v>
      </c>
      <c r="D48" s="157">
        <v>1.9149365047369482</v>
      </c>
      <c r="E48" s="156">
        <v>-333</v>
      </c>
      <c r="F48" s="157">
        <v>-6.179254035999258</v>
      </c>
      <c r="G48" s="156">
        <v>3212</v>
      </c>
      <c r="H48" s="156">
        <v>0</v>
      </c>
      <c r="I48" s="157">
        <v>0</v>
      </c>
      <c r="J48" s="156">
        <v>-387</v>
      </c>
      <c r="K48" s="157">
        <v>-10.752986940816893</v>
      </c>
    </row>
    <row r="49" spans="1:11" ht="36.75" customHeight="1" x14ac:dyDescent="0.2">
      <c r="A49" s="138" t="s">
        <v>323</v>
      </c>
      <c r="B49" s="136">
        <v>3765</v>
      </c>
      <c r="C49" s="136">
        <v>0</v>
      </c>
      <c r="D49" s="137">
        <v>0</v>
      </c>
      <c r="E49" s="136">
        <v>-335</v>
      </c>
      <c r="F49" s="137">
        <v>-8.1707317073170724</v>
      </c>
      <c r="G49" s="136">
        <v>2845</v>
      </c>
      <c r="H49" s="136">
        <v>-23</v>
      </c>
      <c r="I49" s="137">
        <v>-0.80195258019525806</v>
      </c>
      <c r="J49" s="136">
        <v>-351</v>
      </c>
      <c r="K49" s="137">
        <v>-10.982478097622028</v>
      </c>
    </row>
    <row r="50" spans="1:11" ht="36.75" customHeight="1" x14ac:dyDescent="0.2">
      <c r="A50" s="46" t="s">
        <v>324</v>
      </c>
      <c r="B50" s="156">
        <v>110</v>
      </c>
      <c r="C50" s="156">
        <v>0</v>
      </c>
      <c r="D50" s="157">
        <v>0</v>
      </c>
      <c r="E50" s="156">
        <v>-6</v>
      </c>
      <c r="F50" s="157">
        <v>-5.1724137931034484</v>
      </c>
      <c r="G50" s="156">
        <v>75</v>
      </c>
      <c r="H50" s="156">
        <v>-3</v>
      </c>
      <c r="I50" s="157">
        <v>-3.8461538461538463</v>
      </c>
      <c r="J50" s="156">
        <v>-7</v>
      </c>
      <c r="K50" s="157">
        <v>-8.536585365853659</v>
      </c>
    </row>
    <row r="51" spans="1:11" ht="36.75" customHeight="1" x14ac:dyDescent="0.2">
      <c r="A51" s="138" t="s">
        <v>325</v>
      </c>
      <c r="B51" s="136">
        <v>13</v>
      </c>
      <c r="C51" s="136">
        <v>0</v>
      </c>
      <c r="D51" s="137">
        <v>0</v>
      </c>
      <c r="E51" s="136">
        <v>6</v>
      </c>
      <c r="F51" s="137">
        <v>85.714285714285708</v>
      </c>
      <c r="G51" s="136">
        <v>10</v>
      </c>
      <c r="H51" s="136">
        <v>1</v>
      </c>
      <c r="I51" s="137">
        <v>11.111111111111111</v>
      </c>
      <c r="J51" s="136">
        <v>5</v>
      </c>
      <c r="K51" s="137">
        <v>100</v>
      </c>
    </row>
    <row r="52" spans="1:11" ht="36.75" customHeight="1" x14ac:dyDescent="0.2">
      <c r="A52" s="46" t="s">
        <v>326</v>
      </c>
      <c r="B52" s="156">
        <v>137</v>
      </c>
      <c r="C52" s="156">
        <v>1</v>
      </c>
      <c r="D52" s="157">
        <v>0.73529411764705888</v>
      </c>
      <c r="E52" s="156">
        <v>13</v>
      </c>
      <c r="F52" s="157">
        <v>10.483870967741936</v>
      </c>
      <c r="G52" s="156">
        <v>82</v>
      </c>
      <c r="H52" s="156">
        <v>-2</v>
      </c>
      <c r="I52" s="157">
        <v>-2.3809523809523809</v>
      </c>
      <c r="J52" s="156">
        <v>-1</v>
      </c>
      <c r="K52" s="157">
        <v>-1.2048192771084338</v>
      </c>
    </row>
    <row r="53" spans="1:11" ht="36.75" customHeight="1" x14ac:dyDescent="0.2">
      <c r="A53" s="138" t="s">
        <v>327</v>
      </c>
      <c r="B53" s="136">
        <v>11611</v>
      </c>
      <c r="C53" s="136">
        <v>-151</v>
      </c>
      <c r="D53" s="137">
        <v>-1.28379527291277</v>
      </c>
      <c r="E53" s="136">
        <v>-689</v>
      </c>
      <c r="F53" s="137">
        <v>-5.6016260162601625</v>
      </c>
      <c r="G53" s="136">
        <v>8939</v>
      </c>
      <c r="H53" s="136">
        <v>-168</v>
      </c>
      <c r="I53" s="137">
        <v>-1.8447348193697155</v>
      </c>
      <c r="J53" s="136">
        <v>-999</v>
      </c>
      <c r="K53" s="137">
        <v>-10.052324411350373</v>
      </c>
    </row>
    <row r="54" spans="1:11" ht="36.75" customHeight="1" x14ac:dyDescent="0.2">
      <c r="A54" s="46" t="s">
        <v>328</v>
      </c>
      <c r="B54" s="156">
        <v>5709</v>
      </c>
      <c r="C54" s="156">
        <v>-52</v>
      </c>
      <c r="D54" s="157">
        <v>-0.9026210727304288</v>
      </c>
      <c r="E54" s="156">
        <v>-406</v>
      </c>
      <c r="F54" s="157">
        <v>-6.6394112837285366</v>
      </c>
      <c r="G54" s="156">
        <v>4407</v>
      </c>
      <c r="H54" s="156">
        <v>-51</v>
      </c>
      <c r="I54" s="157">
        <v>-1.1440107671601616</v>
      </c>
      <c r="J54" s="156">
        <v>-473</v>
      </c>
      <c r="K54" s="157">
        <v>-9.692622950819672</v>
      </c>
    </row>
    <row r="55" spans="1:11" ht="36.75" customHeight="1" x14ac:dyDescent="0.2">
      <c r="A55" s="138" t="s">
        <v>329</v>
      </c>
      <c r="B55" s="136">
        <v>2540</v>
      </c>
      <c r="C55" s="136">
        <v>-93</v>
      </c>
      <c r="D55" s="137">
        <v>-3.5320926699582227</v>
      </c>
      <c r="E55" s="136">
        <v>-88</v>
      </c>
      <c r="F55" s="137">
        <v>-3.3485540334855401</v>
      </c>
      <c r="G55" s="136">
        <v>1800</v>
      </c>
      <c r="H55" s="136">
        <v>-48</v>
      </c>
      <c r="I55" s="137">
        <v>-2.5974025974025974</v>
      </c>
      <c r="J55" s="136">
        <v>-187</v>
      </c>
      <c r="K55" s="137">
        <v>-9.4111726220432814</v>
      </c>
    </row>
    <row r="56" spans="1:11" ht="36.75" customHeight="1" x14ac:dyDescent="0.2">
      <c r="A56" s="46" t="s">
        <v>330</v>
      </c>
      <c r="B56" s="156">
        <v>2433</v>
      </c>
      <c r="C56" s="156">
        <v>-13</v>
      </c>
      <c r="D56" s="157">
        <v>-0.53147996729354052</v>
      </c>
      <c r="E56" s="156">
        <v>-96</v>
      </c>
      <c r="F56" s="157">
        <v>-3.7959667852906289</v>
      </c>
      <c r="G56" s="156">
        <v>1724</v>
      </c>
      <c r="H56" s="156">
        <v>-16</v>
      </c>
      <c r="I56" s="157">
        <v>-0.91954022988505746</v>
      </c>
      <c r="J56" s="156">
        <v>-215</v>
      </c>
      <c r="K56" s="157">
        <v>-11.0881897885508</v>
      </c>
    </row>
    <row r="57" spans="1:11" ht="36.75" customHeight="1" x14ac:dyDescent="0.2">
      <c r="A57" s="138" t="s">
        <v>331</v>
      </c>
      <c r="B57" s="136">
        <v>4102</v>
      </c>
      <c r="C57" s="136">
        <v>82</v>
      </c>
      <c r="D57" s="137">
        <v>2.0398009950248754</v>
      </c>
      <c r="E57" s="136">
        <v>158</v>
      </c>
      <c r="F57" s="137">
        <v>4.0060851926977685</v>
      </c>
      <c r="G57" s="136">
        <v>2773</v>
      </c>
      <c r="H57" s="136">
        <v>52</v>
      </c>
      <c r="I57" s="137">
        <v>1.9110621095185594</v>
      </c>
      <c r="J57" s="136">
        <v>-38</v>
      </c>
      <c r="K57" s="137">
        <v>-1.3518320882248309</v>
      </c>
    </row>
    <row r="58" spans="1:11" ht="36.75" customHeight="1" x14ac:dyDescent="0.2">
      <c r="A58" s="46" t="s">
        <v>332</v>
      </c>
      <c r="B58" s="156">
        <v>1358</v>
      </c>
      <c r="C58" s="156">
        <v>2</v>
      </c>
      <c r="D58" s="157">
        <v>0.14749262536873156</v>
      </c>
      <c r="E58" s="156">
        <v>-36</v>
      </c>
      <c r="F58" s="157">
        <v>-2.5824964131994261</v>
      </c>
      <c r="G58" s="156">
        <v>1010</v>
      </c>
      <c r="H58" s="156">
        <v>1</v>
      </c>
      <c r="I58" s="157">
        <v>9.9108027750247768E-2</v>
      </c>
      <c r="J58" s="156">
        <v>-72</v>
      </c>
      <c r="K58" s="157">
        <v>-6.654343807763401</v>
      </c>
    </row>
    <row r="59" spans="1:11" ht="36.75" customHeight="1" x14ac:dyDescent="0.2">
      <c r="A59" s="138" t="s">
        <v>333</v>
      </c>
      <c r="B59" s="136">
        <v>1380</v>
      </c>
      <c r="C59" s="136">
        <v>16</v>
      </c>
      <c r="D59" s="137">
        <v>1.1730205278592376</v>
      </c>
      <c r="E59" s="136">
        <v>-23</v>
      </c>
      <c r="F59" s="137">
        <v>-1.639344262295082</v>
      </c>
      <c r="G59" s="136">
        <v>1024</v>
      </c>
      <c r="H59" s="136">
        <v>-2</v>
      </c>
      <c r="I59" s="137">
        <v>-0.19493177387914229</v>
      </c>
      <c r="J59" s="136">
        <v>-73</v>
      </c>
      <c r="K59" s="137">
        <v>-6.6545123062898819</v>
      </c>
    </row>
    <row r="60" spans="1:11" ht="36.75" customHeight="1" x14ac:dyDescent="0.2">
      <c r="A60" s="46" t="s">
        <v>334</v>
      </c>
      <c r="B60" s="156">
        <v>1825</v>
      </c>
      <c r="C60" s="156">
        <v>-35</v>
      </c>
      <c r="D60" s="157">
        <v>-1.881720430107527</v>
      </c>
      <c r="E60" s="156">
        <v>-201</v>
      </c>
      <c r="F60" s="157">
        <v>-9.9210266535044429</v>
      </c>
      <c r="G60" s="156">
        <v>1260</v>
      </c>
      <c r="H60" s="156">
        <v>-36</v>
      </c>
      <c r="I60" s="157">
        <v>-2.7777777777777777</v>
      </c>
      <c r="J60" s="156">
        <v>-217</v>
      </c>
      <c r="K60" s="157">
        <v>-14.691943127962086</v>
      </c>
    </row>
    <row r="61" spans="1:11" ht="36.75" customHeight="1" x14ac:dyDescent="0.2">
      <c r="A61" s="138" t="s">
        <v>335</v>
      </c>
      <c r="B61" s="136">
        <v>2559</v>
      </c>
      <c r="C61" s="136">
        <v>-103</v>
      </c>
      <c r="D61" s="137">
        <v>-3.8692712246431253</v>
      </c>
      <c r="E61" s="136">
        <v>-142</v>
      </c>
      <c r="F61" s="137">
        <v>-5.2573121066271753</v>
      </c>
      <c r="G61" s="136">
        <v>1819</v>
      </c>
      <c r="H61" s="136">
        <v>4</v>
      </c>
      <c r="I61" s="137">
        <v>0.22038567493112948</v>
      </c>
      <c r="J61" s="136">
        <v>-214</v>
      </c>
      <c r="K61" s="137">
        <v>-10.526315789473685</v>
      </c>
    </row>
    <row r="62" spans="1:11" ht="36.75" customHeight="1" x14ac:dyDescent="0.2">
      <c r="A62" s="158" t="s">
        <v>336</v>
      </c>
      <c r="B62" s="159">
        <v>1187</v>
      </c>
      <c r="C62" s="159">
        <v>-6</v>
      </c>
      <c r="D62" s="160">
        <v>-0.50293378038558256</v>
      </c>
      <c r="E62" s="159">
        <v>73</v>
      </c>
      <c r="F62" s="160">
        <v>6.5529622980251343</v>
      </c>
      <c r="G62" s="159">
        <v>795</v>
      </c>
      <c r="H62" s="156">
        <v>10</v>
      </c>
      <c r="I62" s="157">
        <v>1.2738853503184713</v>
      </c>
      <c r="J62" s="156">
        <v>-28</v>
      </c>
      <c r="K62" s="157">
        <v>-3.4021871202916159</v>
      </c>
    </row>
    <row r="63" spans="1:11" ht="36.75" customHeight="1" x14ac:dyDescent="0.2">
      <c r="A63" s="142" t="s">
        <v>337</v>
      </c>
      <c r="B63" s="143">
        <v>3065</v>
      </c>
      <c r="C63" s="143">
        <v>40</v>
      </c>
      <c r="D63" s="144">
        <v>1.3223140495867769</v>
      </c>
      <c r="E63" s="143">
        <v>-308</v>
      </c>
      <c r="F63" s="144">
        <v>-9.1313370886451235</v>
      </c>
      <c r="G63" s="145">
        <v>1794</v>
      </c>
      <c r="H63" s="136">
        <v>11</v>
      </c>
      <c r="I63" s="137">
        <v>0.61693774537296686</v>
      </c>
      <c r="J63" s="136">
        <v>-213</v>
      </c>
      <c r="K63" s="137">
        <v>-10.612855007473842</v>
      </c>
    </row>
    <row r="64" spans="1:11" ht="36.75" customHeight="1" x14ac:dyDescent="0.2">
      <c r="A64" s="161" t="s">
        <v>338</v>
      </c>
      <c r="B64" s="156">
        <v>7923</v>
      </c>
      <c r="C64" s="156">
        <v>19</v>
      </c>
      <c r="D64" s="157">
        <v>0.24038461538461539</v>
      </c>
      <c r="E64" s="156">
        <v>-491</v>
      </c>
      <c r="F64" s="157">
        <v>-5.8355122415022578</v>
      </c>
      <c r="G64" s="156">
        <v>5614</v>
      </c>
      <c r="H64" s="156">
        <v>53</v>
      </c>
      <c r="I64" s="157">
        <v>0.95306599532458192</v>
      </c>
      <c r="J64" s="156">
        <v>-576</v>
      </c>
      <c r="K64" s="157">
        <v>-9.3053311793214863</v>
      </c>
    </row>
    <row r="65" spans="1:11" s="85" customFormat="1" ht="36.75" customHeight="1" x14ac:dyDescent="0.2">
      <c r="A65" s="138" t="s">
        <v>339</v>
      </c>
      <c r="B65" s="136">
        <v>5433</v>
      </c>
      <c r="C65" s="136">
        <v>56</v>
      </c>
      <c r="D65" s="137">
        <v>1.0414729403012832</v>
      </c>
      <c r="E65" s="136">
        <v>233</v>
      </c>
      <c r="F65" s="137">
        <v>4.4807692307692308</v>
      </c>
      <c r="G65" s="136">
        <v>3793</v>
      </c>
      <c r="H65" s="136">
        <v>48</v>
      </c>
      <c r="I65" s="137">
        <v>1.2817089452603472</v>
      </c>
      <c r="J65" s="136">
        <v>140</v>
      </c>
      <c r="K65" s="137">
        <v>3.8324664659184231</v>
      </c>
    </row>
    <row r="66" spans="1:11" s="85" customFormat="1" ht="36.75" customHeight="1" x14ac:dyDescent="0.2">
      <c r="A66" s="46" t="s">
        <v>340</v>
      </c>
      <c r="B66" s="156">
        <v>39212</v>
      </c>
      <c r="C66" s="156">
        <v>237</v>
      </c>
      <c r="D66" s="157">
        <v>0.60808210391276463</v>
      </c>
      <c r="E66" s="156">
        <v>-2732</v>
      </c>
      <c r="F66" s="157">
        <v>-6.5134465000953652</v>
      </c>
      <c r="G66" s="156">
        <v>28175</v>
      </c>
      <c r="H66" s="156">
        <v>68</v>
      </c>
      <c r="I66" s="157">
        <v>0.24193261465115451</v>
      </c>
      <c r="J66" s="156">
        <v>-3224</v>
      </c>
      <c r="K66" s="157">
        <v>-10.267842924933914</v>
      </c>
    </row>
    <row r="67" spans="1:11" s="85" customFormat="1" ht="36.75" customHeight="1" x14ac:dyDescent="0.2">
      <c r="A67" s="138" t="s">
        <v>341</v>
      </c>
      <c r="B67" s="136">
        <v>3192</v>
      </c>
      <c r="C67" s="136">
        <v>70</v>
      </c>
      <c r="D67" s="137">
        <v>2.2421524663677128</v>
      </c>
      <c r="E67" s="136">
        <v>-97</v>
      </c>
      <c r="F67" s="137">
        <v>-2.9492246883551232</v>
      </c>
      <c r="G67" s="136">
        <v>2194</v>
      </c>
      <c r="H67" s="136">
        <v>29</v>
      </c>
      <c r="I67" s="137">
        <v>1.3394919168591224</v>
      </c>
      <c r="J67" s="136">
        <v>-229</v>
      </c>
      <c r="K67" s="137">
        <v>-9.4510936855138254</v>
      </c>
    </row>
    <row r="68" spans="1:11" ht="36.75" customHeight="1" x14ac:dyDescent="0.2">
      <c r="A68" s="46" t="s">
        <v>342</v>
      </c>
      <c r="B68" s="156">
        <v>5721</v>
      </c>
      <c r="C68" s="156">
        <v>117</v>
      </c>
      <c r="D68" s="162">
        <v>2.0877944325481801</v>
      </c>
      <c r="E68" s="156">
        <v>-429</v>
      </c>
      <c r="F68" s="162">
        <v>-6.975609756097561</v>
      </c>
      <c r="G68" s="156">
        <v>3851</v>
      </c>
      <c r="H68" s="156">
        <v>84</v>
      </c>
      <c r="I68" s="157">
        <v>2.2298911600743296</v>
      </c>
      <c r="J68" s="156">
        <v>-397</v>
      </c>
      <c r="K68" s="157">
        <v>-9.3455743879472699</v>
      </c>
    </row>
    <row r="69" spans="1:11" ht="36.75" customHeight="1" x14ac:dyDescent="0.2">
      <c r="A69" s="138" t="s">
        <v>343</v>
      </c>
      <c r="B69" s="136">
        <v>2213</v>
      </c>
      <c r="C69" s="136">
        <v>34</v>
      </c>
      <c r="D69" s="137">
        <v>1.5603487838458008</v>
      </c>
      <c r="E69" s="136">
        <v>-61</v>
      </c>
      <c r="F69" s="137">
        <v>-2.6824978012313103</v>
      </c>
      <c r="G69" s="136">
        <v>1615</v>
      </c>
      <c r="H69" s="136">
        <v>11</v>
      </c>
      <c r="I69" s="137">
        <v>0.68578553615960103</v>
      </c>
      <c r="J69" s="136">
        <v>-125</v>
      </c>
      <c r="K69" s="137">
        <v>-7.1839080459770113</v>
      </c>
    </row>
    <row r="70" spans="1:11" ht="36.75" customHeight="1" x14ac:dyDescent="0.2">
      <c r="A70" s="46" t="s">
        <v>344</v>
      </c>
      <c r="B70" s="156">
        <v>3812</v>
      </c>
      <c r="C70" s="156">
        <v>4</v>
      </c>
      <c r="D70" s="157">
        <v>0.10504201680672269</v>
      </c>
      <c r="E70" s="156">
        <v>-273</v>
      </c>
      <c r="F70" s="157">
        <v>-6.6829865361077108</v>
      </c>
      <c r="G70" s="156">
        <v>2944</v>
      </c>
      <c r="H70" s="156">
        <v>-4</v>
      </c>
      <c r="I70" s="157">
        <v>-0.13568521031207598</v>
      </c>
      <c r="J70" s="156">
        <v>-307</v>
      </c>
      <c r="K70" s="157">
        <v>-9.4432482313134418</v>
      </c>
    </row>
    <row r="71" spans="1:11" ht="36.75" customHeight="1" x14ac:dyDescent="0.2">
      <c r="A71" s="138" t="s">
        <v>345</v>
      </c>
      <c r="B71" s="136">
        <v>14295</v>
      </c>
      <c r="C71" s="136">
        <v>38</v>
      </c>
      <c r="D71" s="137">
        <v>0.26653573683103038</v>
      </c>
      <c r="E71" s="136">
        <v>-844</v>
      </c>
      <c r="F71" s="137">
        <v>-5.5750049540920799</v>
      </c>
      <c r="G71" s="136">
        <v>10446</v>
      </c>
      <c r="H71" s="136">
        <v>49</v>
      </c>
      <c r="I71" s="137">
        <v>0.47128979513321151</v>
      </c>
      <c r="J71" s="136">
        <v>-1345</v>
      </c>
      <c r="K71" s="137">
        <v>-11.407005343058264</v>
      </c>
    </row>
    <row r="72" spans="1:11" ht="36.75" customHeight="1" x14ac:dyDescent="0.2">
      <c r="A72" s="163" t="s">
        <v>346</v>
      </c>
      <c r="B72" s="164">
        <v>17398</v>
      </c>
      <c r="C72" s="164">
        <v>710</v>
      </c>
      <c r="D72" s="165">
        <v>4.2545541706615531</v>
      </c>
      <c r="E72" s="164">
        <v>-1047</v>
      </c>
      <c r="F72" s="165">
        <v>-5.6763350501490919</v>
      </c>
      <c r="G72" s="164">
        <v>12497</v>
      </c>
      <c r="H72" s="164">
        <v>355</v>
      </c>
      <c r="I72" s="165">
        <v>2.9237357931148082</v>
      </c>
      <c r="J72" s="164">
        <v>-1343</v>
      </c>
      <c r="K72" s="165">
        <v>-9.7037572254335256</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20.25" customHeight="1" x14ac:dyDescent="0.2">
      <c r="A11" s="166" t="s">
        <v>91</v>
      </c>
      <c r="B11" s="136">
        <v>156280</v>
      </c>
      <c r="C11" s="136">
        <v>2704</v>
      </c>
      <c r="D11" s="137">
        <v>1.7606917747564723</v>
      </c>
      <c r="E11" s="136">
        <v>-5157</v>
      </c>
      <c r="F11" s="137">
        <v>-3.1944349808284347</v>
      </c>
      <c r="G11" s="136">
        <v>112151</v>
      </c>
      <c r="H11" s="136">
        <v>1606</v>
      </c>
      <c r="I11" s="137">
        <v>1.4528020263241215</v>
      </c>
      <c r="J11" s="136">
        <v>-7763</v>
      </c>
      <c r="K11" s="137">
        <v>-6.4738062277965875</v>
      </c>
    </row>
    <row r="12" spans="1:11" s="32" customFormat="1" ht="15.75" customHeight="1" x14ac:dyDescent="0.2">
      <c r="A12" s="166" t="s">
        <v>92</v>
      </c>
      <c r="B12" s="136">
        <v>165687</v>
      </c>
      <c r="C12" s="136">
        <v>2256</v>
      </c>
      <c r="D12" s="137">
        <v>1.3803990674963746</v>
      </c>
      <c r="E12" s="136">
        <v>-8304</v>
      </c>
      <c r="F12" s="137">
        <v>-4.7726606548614585</v>
      </c>
      <c r="G12" s="136">
        <v>116898</v>
      </c>
      <c r="H12" s="136">
        <v>1112</v>
      </c>
      <c r="I12" s="137">
        <v>0.96039244813708047</v>
      </c>
      <c r="J12" s="136">
        <v>-11143</v>
      </c>
      <c r="K12" s="137">
        <v>-8.7026811724369537</v>
      </c>
    </row>
    <row r="13" spans="1:11" s="32" customFormat="1" ht="15.75" customHeight="1" x14ac:dyDescent="0.2">
      <c r="A13" s="167" t="s">
        <v>93</v>
      </c>
      <c r="B13" s="168">
        <v>27300</v>
      </c>
      <c r="C13" s="168">
        <v>554</v>
      </c>
      <c r="D13" s="169">
        <v>2.071337770133852</v>
      </c>
      <c r="E13" s="168">
        <v>-282</v>
      </c>
      <c r="F13" s="169">
        <v>-1.0224059169023276</v>
      </c>
      <c r="G13" s="168">
        <v>18659</v>
      </c>
      <c r="H13" s="168">
        <v>309</v>
      </c>
      <c r="I13" s="169">
        <v>1.6839237057220708</v>
      </c>
      <c r="J13" s="168">
        <v>-1144</v>
      </c>
      <c r="K13" s="169">
        <v>-5.77690248952179</v>
      </c>
    </row>
    <row r="14" spans="1:11" s="32" customFormat="1" ht="15.75" customHeight="1" x14ac:dyDescent="0.2">
      <c r="A14" s="167" t="s">
        <v>94</v>
      </c>
      <c r="B14" s="168">
        <v>138387</v>
      </c>
      <c r="C14" s="168">
        <v>1702</v>
      </c>
      <c r="D14" s="169">
        <v>1.2451988147931374</v>
      </c>
      <c r="E14" s="168">
        <v>-8022</v>
      </c>
      <c r="F14" s="169">
        <v>-5.4791713624162446</v>
      </c>
      <c r="G14" s="168">
        <v>98239</v>
      </c>
      <c r="H14" s="168">
        <v>803</v>
      </c>
      <c r="I14" s="169">
        <v>0.82413071144135641</v>
      </c>
      <c r="J14" s="168">
        <v>-9999</v>
      </c>
      <c r="K14" s="169">
        <v>-9.2379755723498214</v>
      </c>
    </row>
    <row r="15" spans="1:11" s="32" customFormat="1" ht="15.75" customHeight="1" x14ac:dyDescent="0.2">
      <c r="A15" s="166" t="s">
        <v>95</v>
      </c>
      <c r="B15" s="136">
        <v>88318</v>
      </c>
      <c r="C15" s="136">
        <v>1006</v>
      </c>
      <c r="D15" s="137">
        <v>1.1521898479017776</v>
      </c>
      <c r="E15" s="136">
        <v>3499</v>
      </c>
      <c r="F15" s="137">
        <v>4.1252549546681756</v>
      </c>
      <c r="G15" s="136">
        <v>58521</v>
      </c>
      <c r="H15" s="136">
        <v>823</v>
      </c>
      <c r="I15" s="137">
        <v>1.4263925959305348</v>
      </c>
      <c r="J15" s="136">
        <v>965</v>
      </c>
      <c r="K15" s="137">
        <v>1.6766279797067205</v>
      </c>
    </row>
    <row r="16" spans="1:11" s="32" customFormat="1" ht="15.75" customHeight="1" x14ac:dyDescent="0.2">
      <c r="A16" s="167" t="s">
        <v>96</v>
      </c>
      <c r="B16" s="168">
        <v>27066</v>
      </c>
      <c r="C16" s="168">
        <v>683</v>
      </c>
      <c r="D16" s="169">
        <v>2.5887882348481979</v>
      </c>
      <c r="E16" s="168">
        <v>1516</v>
      </c>
      <c r="F16" s="169">
        <v>5.9334637964774952</v>
      </c>
      <c r="G16" s="168">
        <v>18257</v>
      </c>
      <c r="H16" s="168">
        <v>447</v>
      </c>
      <c r="I16" s="169">
        <v>2.5098259404828749</v>
      </c>
      <c r="J16" s="168">
        <v>558</v>
      </c>
      <c r="K16" s="169">
        <v>3.1527204926832026</v>
      </c>
    </row>
    <row r="17" spans="1:11" s="32" customFormat="1" ht="15.75" customHeight="1" x14ac:dyDescent="0.2">
      <c r="A17" s="167" t="s">
        <v>97</v>
      </c>
      <c r="B17" s="168">
        <v>61252</v>
      </c>
      <c r="C17" s="168">
        <v>323</v>
      </c>
      <c r="D17" s="169">
        <v>0.53012522772407233</v>
      </c>
      <c r="E17" s="168">
        <v>1983</v>
      </c>
      <c r="F17" s="169">
        <v>3.3457625402824411</v>
      </c>
      <c r="G17" s="168">
        <v>40264</v>
      </c>
      <c r="H17" s="168">
        <v>376</v>
      </c>
      <c r="I17" s="169">
        <v>0.94263939029281985</v>
      </c>
      <c r="J17" s="168">
        <v>407</v>
      </c>
      <c r="K17" s="169">
        <v>1.021150613443059</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243858</v>
      </c>
      <c r="C19" s="133">
        <v>4393</v>
      </c>
      <c r="D19" s="134">
        <v>1.8345060864844549</v>
      </c>
      <c r="E19" s="133">
        <v>-5914</v>
      </c>
      <c r="F19" s="134">
        <v>-2.3677593965696717</v>
      </c>
      <c r="G19" s="133">
        <v>170534</v>
      </c>
      <c r="H19" s="133">
        <v>2819</v>
      </c>
      <c r="I19" s="134">
        <v>1.6808275944310289</v>
      </c>
      <c r="J19" s="133">
        <v>-10622</v>
      </c>
      <c r="K19" s="134">
        <v>-5.8634547020247743</v>
      </c>
    </row>
    <row r="20" spans="1:11" s="32" customFormat="1" ht="26.25" customHeight="1" x14ac:dyDescent="0.2">
      <c r="A20" s="166" t="s">
        <v>91</v>
      </c>
      <c r="B20" s="136">
        <v>89135</v>
      </c>
      <c r="C20" s="136">
        <v>1989</v>
      </c>
      <c r="D20" s="137">
        <v>2.2823767011681544</v>
      </c>
      <c r="E20" s="136">
        <v>-2954</v>
      </c>
      <c r="F20" s="137">
        <v>-3.2077663998957529</v>
      </c>
      <c r="G20" s="136">
        <v>63821</v>
      </c>
      <c r="H20" s="136">
        <v>1266</v>
      </c>
      <c r="I20" s="137">
        <v>2.0238190392454638</v>
      </c>
      <c r="J20" s="136">
        <v>-4269</v>
      </c>
      <c r="K20" s="137">
        <v>-6.2696431194007927</v>
      </c>
    </row>
    <row r="21" spans="1:11" s="32" customFormat="1" ht="15.75" customHeight="1" x14ac:dyDescent="0.2">
      <c r="A21" s="166" t="s">
        <v>92</v>
      </c>
      <c r="B21" s="136">
        <v>98143</v>
      </c>
      <c r="C21" s="136">
        <v>1587</v>
      </c>
      <c r="D21" s="137">
        <v>1.6436057831724595</v>
      </c>
      <c r="E21" s="136">
        <v>-5216</v>
      </c>
      <c r="F21" s="137">
        <v>-5.0464884528681582</v>
      </c>
      <c r="G21" s="136">
        <v>69461</v>
      </c>
      <c r="H21" s="136">
        <v>935</v>
      </c>
      <c r="I21" s="137">
        <v>1.3644456118845403</v>
      </c>
      <c r="J21" s="136">
        <v>-6621</v>
      </c>
      <c r="K21" s="137">
        <v>-8.7024526169133303</v>
      </c>
    </row>
    <row r="22" spans="1:11" s="32" customFormat="1" ht="15.75" customHeight="1" x14ac:dyDescent="0.2">
      <c r="A22" s="167" t="s">
        <v>93</v>
      </c>
      <c r="B22" s="168">
        <v>17911</v>
      </c>
      <c r="C22" s="168">
        <v>365</v>
      </c>
      <c r="D22" s="169">
        <v>2.0802462099623846</v>
      </c>
      <c r="E22" s="168">
        <v>-518</v>
      </c>
      <c r="F22" s="169">
        <v>-2.8107873460307125</v>
      </c>
      <c r="G22" s="168">
        <v>12359</v>
      </c>
      <c r="H22" s="168">
        <v>181</v>
      </c>
      <c r="I22" s="169">
        <v>1.4862867465922154</v>
      </c>
      <c r="J22" s="168">
        <v>-979</v>
      </c>
      <c r="K22" s="169">
        <v>-7.3399310241415501</v>
      </c>
    </row>
    <row r="23" spans="1:11" s="32" customFormat="1" ht="15.75" customHeight="1" x14ac:dyDescent="0.2">
      <c r="A23" s="167" t="s">
        <v>94</v>
      </c>
      <c r="B23" s="168">
        <v>80232</v>
      </c>
      <c r="C23" s="168">
        <v>1222</v>
      </c>
      <c r="D23" s="169">
        <v>1.5466396658650803</v>
      </c>
      <c r="E23" s="168">
        <v>-4698</v>
      </c>
      <c r="F23" s="169">
        <v>-5.5316142705757683</v>
      </c>
      <c r="G23" s="168">
        <v>57102</v>
      </c>
      <c r="H23" s="168">
        <v>754</v>
      </c>
      <c r="I23" s="169">
        <v>1.338113153971747</v>
      </c>
      <c r="J23" s="168">
        <v>-5642</v>
      </c>
      <c r="K23" s="169">
        <v>-8.9920948616600782</v>
      </c>
    </row>
    <row r="24" spans="1:11" s="32" customFormat="1" ht="15.75" customHeight="1" x14ac:dyDescent="0.2">
      <c r="A24" s="166" t="s">
        <v>95</v>
      </c>
      <c r="B24" s="136">
        <v>56580</v>
      </c>
      <c r="C24" s="136">
        <v>817</v>
      </c>
      <c r="D24" s="137">
        <v>1.4651292075390492</v>
      </c>
      <c r="E24" s="136">
        <v>2256</v>
      </c>
      <c r="F24" s="137">
        <v>4.1528606140932185</v>
      </c>
      <c r="G24" s="136">
        <v>37252</v>
      </c>
      <c r="H24" s="136">
        <v>618</v>
      </c>
      <c r="I24" s="137">
        <v>1.686957471201616</v>
      </c>
      <c r="J24" s="136">
        <v>268</v>
      </c>
      <c r="K24" s="137">
        <v>0.72463768115942029</v>
      </c>
    </row>
    <row r="25" spans="1:11" s="32" customFormat="1" ht="15.75" customHeight="1" x14ac:dyDescent="0.2">
      <c r="A25" s="167" t="s">
        <v>96</v>
      </c>
      <c r="B25" s="168">
        <v>16090</v>
      </c>
      <c r="C25" s="168">
        <v>505</v>
      </c>
      <c r="D25" s="169">
        <v>3.2402951555983317</v>
      </c>
      <c r="E25" s="168">
        <v>713</v>
      </c>
      <c r="F25" s="169">
        <v>4.6367952136307471</v>
      </c>
      <c r="G25" s="168">
        <v>10932</v>
      </c>
      <c r="H25" s="168">
        <v>312</v>
      </c>
      <c r="I25" s="169">
        <v>2.9378531073446328</v>
      </c>
      <c r="J25" s="168">
        <v>114</v>
      </c>
      <c r="K25" s="169">
        <v>1.0537992235163616</v>
      </c>
    </row>
    <row r="26" spans="1:11" s="32" customFormat="1" ht="15.75" customHeight="1" x14ac:dyDescent="0.2">
      <c r="A26" s="167" t="s">
        <v>97</v>
      </c>
      <c r="B26" s="168">
        <v>40490</v>
      </c>
      <c r="C26" s="168">
        <v>312</v>
      </c>
      <c r="D26" s="169">
        <v>0.7765443775200358</v>
      </c>
      <c r="E26" s="168">
        <v>1543</v>
      </c>
      <c r="F26" s="169">
        <v>3.9617942331886922</v>
      </c>
      <c r="G26" s="168">
        <v>26320</v>
      </c>
      <c r="H26" s="168">
        <v>306</v>
      </c>
      <c r="I26" s="169">
        <v>1.1762896901668332</v>
      </c>
      <c r="J26" s="168">
        <v>154</v>
      </c>
      <c r="K26" s="169">
        <v>0.58855002675227397</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166427</v>
      </c>
      <c r="C28" s="133">
        <v>1573</v>
      </c>
      <c r="D28" s="134">
        <v>0.95417763596879668</v>
      </c>
      <c r="E28" s="133">
        <v>-4048</v>
      </c>
      <c r="F28" s="134">
        <v>-2.3745417216600675</v>
      </c>
      <c r="G28" s="133">
        <v>117036</v>
      </c>
      <c r="H28" s="133">
        <v>722</v>
      </c>
      <c r="I28" s="134">
        <v>0.62073353164709322</v>
      </c>
      <c r="J28" s="133">
        <v>-7319</v>
      </c>
      <c r="K28" s="134">
        <v>-5.8855695388203131</v>
      </c>
    </row>
    <row r="29" spans="1:11" s="32" customFormat="1" ht="20.25" customHeight="1" x14ac:dyDescent="0.2">
      <c r="A29" s="166" t="s">
        <v>91</v>
      </c>
      <c r="B29" s="136">
        <v>67145</v>
      </c>
      <c r="C29" s="136">
        <v>715</v>
      </c>
      <c r="D29" s="137">
        <v>1.076320939334638</v>
      </c>
      <c r="E29" s="136">
        <v>-2203</v>
      </c>
      <c r="F29" s="137">
        <v>-3.1767318451865951</v>
      </c>
      <c r="G29" s="136">
        <v>48330</v>
      </c>
      <c r="H29" s="136">
        <v>340</v>
      </c>
      <c r="I29" s="137">
        <v>0.70848093352781827</v>
      </c>
      <c r="J29" s="136">
        <v>-3494</v>
      </c>
      <c r="K29" s="137">
        <v>-6.7420500154368632</v>
      </c>
    </row>
    <row r="30" spans="1:11" s="32" customFormat="1" ht="15.75" customHeight="1" x14ac:dyDescent="0.2">
      <c r="A30" s="166" t="s">
        <v>92</v>
      </c>
      <c r="B30" s="136">
        <v>67544</v>
      </c>
      <c r="C30" s="136">
        <v>669</v>
      </c>
      <c r="D30" s="137">
        <v>1.0003738317757009</v>
      </c>
      <c r="E30" s="136">
        <v>-3088</v>
      </c>
      <c r="F30" s="137">
        <v>-4.37195605391324</v>
      </c>
      <c r="G30" s="136">
        <v>47437</v>
      </c>
      <c r="H30" s="136">
        <v>177</v>
      </c>
      <c r="I30" s="137">
        <v>0.37452391028353788</v>
      </c>
      <c r="J30" s="136">
        <v>-4522</v>
      </c>
      <c r="K30" s="137">
        <v>-8.7030158394118438</v>
      </c>
    </row>
    <row r="31" spans="1:11" s="32" customFormat="1" ht="15.75" customHeight="1" x14ac:dyDescent="0.2">
      <c r="A31" s="167" t="s">
        <v>93</v>
      </c>
      <c r="B31" s="168">
        <v>9389</v>
      </c>
      <c r="C31" s="168">
        <v>189</v>
      </c>
      <c r="D31" s="169">
        <v>2.0543478260869565</v>
      </c>
      <c r="E31" s="168">
        <v>236</v>
      </c>
      <c r="F31" s="169">
        <v>2.5783895990385668</v>
      </c>
      <c r="G31" s="168">
        <v>6300</v>
      </c>
      <c r="H31" s="168">
        <v>128</v>
      </c>
      <c r="I31" s="169">
        <v>2.0738820479585223</v>
      </c>
      <c r="J31" s="168">
        <v>-165</v>
      </c>
      <c r="K31" s="169">
        <v>-2.5522041763341066</v>
      </c>
    </row>
    <row r="32" spans="1:11" s="32" customFormat="1" ht="15.75" customHeight="1" x14ac:dyDescent="0.2">
      <c r="A32" s="167" t="s">
        <v>94</v>
      </c>
      <c r="B32" s="168">
        <v>58155</v>
      </c>
      <c r="C32" s="168">
        <v>480</v>
      </c>
      <c r="D32" s="169">
        <v>0.8322496749024707</v>
      </c>
      <c r="E32" s="168">
        <v>-3324</v>
      </c>
      <c r="F32" s="169">
        <v>-5.4067242473039574</v>
      </c>
      <c r="G32" s="168">
        <v>41137</v>
      </c>
      <c r="H32" s="168">
        <v>49</v>
      </c>
      <c r="I32" s="169">
        <v>0.11925623052959501</v>
      </c>
      <c r="J32" s="168">
        <v>-4357</v>
      </c>
      <c r="K32" s="169">
        <v>-9.5770870884072625</v>
      </c>
    </row>
    <row r="33" spans="1:11" s="32" customFormat="1" ht="15.75" customHeight="1" x14ac:dyDescent="0.2">
      <c r="A33" s="166" t="s">
        <v>95</v>
      </c>
      <c r="B33" s="136">
        <v>31738</v>
      </c>
      <c r="C33" s="136">
        <v>189</v>
      </c>
      <c r="D33" s="137">
        <v>0.59906811626359002</v>
      </c>
      <c r="E33" s="136">
        <v>1243</v>
      </c>
      <c r="F33" s="137">
        <v>4.0760780455812426</v>
      </c>
      <c r="G33" s="136">
        <v>21269</v>
      </c>
      <c r="H33" s="136">
        <v>205</v>
      </c>
      <c r="I33" s="137">
        <v>0.97322445879225217</v>
      </c>
      <c r="J33" s="136">
        <v>697</v>
      </c>
      <c r="K33" s="137">
        <v>3.3881003305463735</v>
      </c>
    </row>
    <row r="34" spans="1:11" s="32" customFormat="1" ht="15.75" customHeight="1" x14ac:dyDescent="0.2">
      <c r="A34" s="167" t="s">
        <v>96</v>
      </c>
      <c r="B34" s="168">
        <v>10976</v>
      </c>
      <c r="C34" s="168">
        <v>178</v>
      </c>
      <c r="D34" s="169">
        <v>1.6484534172995</v>
      </c>
      <c r="E34" s="168">
        <v>803</v>
      </c>
      <c r="F34" s="169">
        <v>7.8934434286837707</v>
      </c>
      <c r="G34" s="168">
        <v>7325</v>
      </c>
      <c r="H34" s="168">
        <v>135</v>
      </c>
      <c r="I34" s="169">
        <v>1.8776077885952711</v>
      </c>
      <c r="J34" s="168">
        <v>444</v>
      </c>
      <c r="K34" s="169">
        <v>6.452550501380613</v>
      </c>
    </row>
    <row r="35" spans="1:11" s="32" customFormat="1" ht="15.75" customHeight="1" x14ac:dyDescent="0.2">
      <c r="A35" s="167" t="s">
        <v>97</v>
      </c>
      <c r="B35" s="168">
        <v>20762</v>
      </c>
      <c r="C35" s="168">
        <v>11</v>
      </c>
      <c r="D35" s="169">
        <v>5.3009493518384659E-2</v>
      </c>
      <c r="E35" s="168">
        <v>440</v>
      </c>
      <c r="F35" s="169">
        <v>2.165141226257258</v>
      </c>
      <c r="G35" s="168">
        <v>13944</v>
      </c>
      <c r="H35" s="168">
        <v>70</v>
      </c>
      <c r="I35" s="169">
        <v>0.50454086781029261</v>
      </c>
      <c r="J35" s="168">
        <v>253</v>
      </c>
      <c r="K35" s="169">
        <v>1.8479292966182164</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410285</v>
      </c>
      <c r="C10" s="133">
        <v>5966</v>
      </c>
      <c r="D10" s="134">
        <v>2.7640123246804551</v>
      </c>
      <c r="E10" s="133">
        <v>-9962</v>
      </c>
      <c r="F10" s="134">
        <v>-3.7721506788517232</v>
      </c>
      <c r="G10" s="133">
        <v>287570</v>
      </c>
      <c r="H10" s="133">
        <v>3541</v>
      </c>
      <c r="I10" s="134">
        <v>2.3671715619795943</v>
      </c>
      <c r="J10" s="133">
        <v>-17941</v>
      </c>
      <c r="K10" s="134">
        <v>-10.543297291528399</v>
      </c>
    </row>
    <row r="11" spans="1:11" s="32" customFormat="1" ht="15.75" customHeight="1" x14ac:dyDescent="0.2">
      <c r="A11" s="173" t="s">
        <v>78</v>
      </c>
      <c r="B11" s="136">
        <v>257170</v>
      </c>
      <c r="C11" s="136">
        <v>4438</v>
      </c>
      <c r="D11" s="137">
        <v>1.7560103192314389</v>
      </c>
      <c r="E11" s="136">
        <v>-9815</v>
      </c>
      <c r="F11" s="137">
        <v>-3.6762364926868552</v>
      </c>
      <c r="G11" s="136">
        <v>171857</v>
      </c>
      <c r="H11" s="136">
        <v>2560</v>
      </c>
      <c r="I11" s="137">
        <v>1.5121354778879721</v>
      </c>
      <c r="J11" s="136">
        <v>-14887</v>
      </c>
      <c r="K11" s="137">
        <v>-7.9718759371117676</v>
      </c>
    </row>
    <row r="12" spans="1:11" s="32" customFormat="1" ht="15.75" customHeight="1" x14ac:dyDescent="0.2">
      <c r="A12" s="167" t="s">
        <v>349</v>
      </c>
      <c r="B12" s="168">
        <v>198043</v>
      </c>
      <c r="C12" s="168">
        <v>4128</v>
      </c>
      <c r="D12" s="169">
        <v>2.1287677590696954</v>
      </c>
      <c r="E12" s="168">
        <v>-10205</v>
      </c>
      <c r="F12" s="169">
        <v>-4.9004072067919022</v>
      </c>
      <c r="G12" s="168">
        <v>128420</v>
      </c>
      <c r="H12" s="168">
        <v>2004</v>
      </c>
      <c r="I12" s="169">
        <v>1.5852423743829895</v>
      </c>
      <c r="J12" s="168">
        <v>-13265</v>
      </c>
      <c r="K12" s="169">
        <v>-9.3623178176941799</v>
      </c>
    </row>
    <row r="13" spans="1:11" s="32" customFormat="1" ht="15.75" customHeight="1" x14ac:dyDescent="0.2">
      <c r="A13" s="167" t="s">
        <v>80</v>
      </c>
      <c r="B13" s="168">
        <v>59127</v>
      </c>
      <c r="C13" s="168">
        <v>310</v>
      </c>
      <c r="D13" s="169">
        <v>0.52705850349388783</v>
      </c>
      <c r="E13" s="168">
        <v>390</v>
      </c>
      <c r="F13" s="169">
        <v>0.66397670974002754</v>
      </c>
      <c r="G13" s="168">
        <v>43437</v>
      </c>
      <c r="H13" s="168">
        <v>556</v>
      </c>
      <c r="I13" s="169">
        <v>1.2966115529022177</v>
      </c>
      <c r="J13" s="168">
        <v>-1622</v>
      </c>
      <c r="K13" s="169">
        <v>-3.5997248052553319</v>
      </c>
    </row>
    <row r="14" spans="1:11" s="32" customFormat="1" ht="15.75" customHeight="1" x14ac:dyDescent="0.2">
      <c r="A14" s="173" t="s">
        <v>81</v>
      </c>
      <c r="B14" s="136">
        <v>153115</v>
      </c>
      <c r="C14" s="136">
        <v>1528</v>
      </c>
      <c r="D14" s="137">
        <v>1.008002005449016</v>
      </c>
      <c r="E14" s="136">
        <v>-147</v>
      </c>
      <c r="F14" s="137">
        <v>-9.5914186164868007E-2</v>
      </c>
      <c r="G14" s="136">
        <v>115713</v>
      </c>
      <c r="H14" s="136">
        <v>981</v>
      </c>
      <c r="I14" s="137">
        <v>0.85503608409162224</v>
      </c>
      <c r="J14" s="136">
        <v>-3054</v>
      </c>
      <c r="K14" s="137">
        <v>-2.5714213544166307</v>
      </c>
    </row>
    <row r="15" spans="1:11" s="32" customFormat="1" ht="15.75" customHeight="1" x14ac:dyDescent="0.2">
      <c r="A15" s="167" t="s">
        <v>82</v>
      </c>
      <c r="B15" s="168">
        <v>56219</v>
      </c>
      <c r="C15" s="168">
        <v>625</v>
      </c>
      <c r="D15" s="169">
        <v>1.1242220383494621</v>
      </c>
      <c r="E15" s="168">
        <v>-2909</v>
      </c>
      <c r="F15" s="169">
        <v>-4.9198349343796508</v>
      </c>
      <c r="G15" s="168">
        <v>43076</v>
      </c>
      <c r="H15" s="168">
        <v>413</v>
      </c>
      <c r="I15" s="169">
        <v>0.96805194196376254</v>
      </c>
      <c r="J15" s="168">
        <v>-4060</v>
      </c>
      <c r="K15" s="169">
        <v>-8.6133740665308896</v>
      </c>
    </row>
    <row r="16" spans="1:11" s="32" customFormat="1" ht="15.75" customHeight="1" x14ac:dyDescent="0.2">
      <c r="A16" s="167" t="s">
        <v>83</v>
      </c>
      <c r="B16" s="168">
        <v>96896</v>
      </c>
      <c r="C16" s="168">
        <v>903</v>
      </c>
      <c r="D16" s="169">
        <v>0.94069359224110094</v>
      </c>
      <c r="E16" s="168">
        <v>2762</v>
      </c>
      <c r="F16" s="169">
        <v>2.9341151974844371</v>
      </c>
      <c r="G16" s="168">
        <v>72637</v>
      </c>
      <c r="H16" s="168">
        <v>568</v>
      </c>
      <c r="I16" s="169">
        <v>0.7881335941944525</v>
      </c>
      <c r="J16" s="168">
        <v>1006</v>
      </c>
      <c r="K16" s="169">
        <v>1.4044198740768661</v>
      </c>
    </row>
    <row r="17" spans="1:11" s="32" customFormat="1" ht="15.75" customHeight="1" x14ac:dyDescent="0.2">
      <c r="A17" s="132" t="s">
        <v>270</v>
      </c>
      <c r="B17" s="133">
        <v>243858</v>
      </c>
      <c r="C17" s="133">
        <v>4393</v>
      </c>
      <c r="D17" s="134">
        <v>3.4061719609806813</v>
      </c>
      <c r="E17" s="133">
        <v>-5914</v>
      </c>
      <c r="F17" s="134">
        <v>-3.6624209473332376</v>
      </c>
      <c r="G17" s="133">
        <v>170534</v>
      </c>
      <c r="H17" s="133">
        <v>2819</v>
      </c>
      <c r="I17" s="134">
        <v>3.1844478702495778</v>
      </c>
      <c r="J17" s="133">
        <v>-10622</v>
      </c>
      <c r="K17" s="134">
        <v>-10.75579413658267</v>
      </c>
    </row>
    <row r="18" spans="1:11" s="32" customFormat="1" ht="15.75" customHeight="1" x14ac:dyDescent="0.2">
      <c r="A18" s="173" t="s">
        <v>78</v>
      </c>
      <c r="B18" s="136">
        <v>145367</v>
      </c>
      <c r="C18" s="136">
        <v>3423</v>
      </c>
      <c r="D18" s="137">
        <v>2.4115144000450881</v>
      </c>
      <c r="E18" s="136">
        <v>-6548</v>
      </c>
      <c r="F18" s="137">
        <v>-4.310305104828358</v>
      </c>
      <c r="G18" s="136">
        <v>95497</v>
      </c>
      <c r="H18" s="136">
        <v>2221</v>
      </c>
      <c r="I18" s="137">
        <v>2.3811055362579872</v>
      </c>
      <c r="J18" s="136">
        <v>-8932</v>
      </c>
      <c r="K18" s="137">
        <v>-8.5531796723132469</v>
      </c>
    </row>
    <row r="19" spans="1:11" s="32" customFormat="1" ht="15.75" customHeight="1" x14ac:dyDescent="0.2">
      <c r="A19" s="167" t="s">
        <v>349</v>
      </c>
      <c r="B19" s="168">
        <v>110331</v>
      </c>
      <c r="C19" s="168">
        <v>3136</v>
      </c>
      <c r="D19" s="169">
        <v>2.9255095853351367</v>
      </c>
      <c r="E19" s="168">
        <v>-6480</v>
      </c>
      <c r="F19" s="169">
        <v>-5.5474227598428234</v>
      </c>
      <c r="G19" s="168">
        <v>70032</v>
      </c>
      <c r="H19" s="168">
        <v>1821</v>
      </c>
      <c r="I19" s="169">
        <v>2.6696573866385189</v>
      </c>
      <c r="J19" s="168">
        <v>-7818</v>
      </c>
      <c r="K19" s="169">
        <v>-10.042389210019268</v>
      </c>
    </row>
    <row r="20" spans="1:11" s="32" customFormat="1" ht="15.75" customHeight="1" x14ac:dyDescent="0.2">
      <c r="A20" s="167" t="s">
        <v>80</v>
      </c>
      <c r="B20" s="168">
        <v>35036</v>
      </c>
      <c r="C20" s="168">
        <v>287</v>
      </c>
      <c r="D20" s="169">
        <v>0.8259230481452704</v>
      </c>
      <c r="E20" s="168">
        <v>-68</v>
      </c>
      <c r="F20" s="169">
        <v>-0.19371011850501368</v>
      </c>
      <c r="G20" s="168">
        <v>25465</v>
      </c>
      <c r="H20" s="168">
        <v>400</v>
      </c>
      <c r="I20" s="169">
        <v>1.5958507879513266</v>
      </c>
      <c r="J20" s="168">
        <v>-1114</v>
      </c>
      <c r="K20" s="169">
        <v>-4.1912788291508329</v>
      </c>
    </row>
    <row r="21" spans="1:11" s="32" customFormat="1" ht="15.75" customHeight="1" x14ac:dyDescent="0.2">
      <c r="A21" s="173" t="s">
        <v>81</v>
      </c>
      <c r="B21" s="143">
        <v>98491</v>
      </c>
      <c r="C21" s="143">
        <v>970</v>
      </c>
      <c r="D21" s="144">
        <v>0.99465756093559332</v>
      </c>
      <c r="E21" s="143">
        <v>634</v>
      </c>
      <c r="F21" s="144">
        <v>0.64788415749512041</v>
      </c>
      <c r="G21" s="136">
        <v>75037</v>
      </c>
      <c r="H21" s="136">
        <v>598</v>
      </c>
      <c r="I21" s="137">
        <v>0.80334233399159038</v>
      </c>
      <c r="J21" s="136">
        <v>-1690</v>
      </c>
      <c r="K21" s="137">
        <v>-2.202614464269423</v>
      </c>
    </row>
    <row r="22" spans="1:11" s="32" customFormat="1" ht="15.75" customHeight="1" x14ac:dyDescent="0.2">
      <c r="A22" s="167" t="s">
        <v>82</v>
      </c>
      <c r="B22" s="174">
        <v>35424</v>
      </c>
      <c r="C22" s="174">
        <v>409</v>
      </c>
      <c r="D22" s="175">
        <v>1.1680708267885191</v>
      </c>
      <c r="E22" s="174">
        <v>-1527</v>
      </c>
      <c r="F22" s="176">
        <v>-4.1324997970284976</v>
      </c>
      <c r="G22" s="168">
        <v>26973</v>
      </c>
      <c r="H22" s="168">
        <v>210</v>
      </c>
      <c r="I22" s="169">
        <v>0.78466539625602516</v>
      </c>
      <c r="J22" s="168">
        <v>-2473</v>
      </c>
      <c r="K22" s="169">
        <v>-8.3984242341914008</v>
      </c>
    </row>
    <row r="23" spans="1:11" s="32" customFormat="1" ht="15.75" customHeight="1" x14ac:dyDescent="0.2">
      <c r="A23" s="167" t="s">
        <v>83</v>
      </c>
      <c r="B23" s="168">
        <v>63067</v>
      </c>
      <c r="C23" s="168">
        <v>561</v>
      </c>
      <c r="D23" s="169">
        <v>0.89751383867148748</v>
      </c>
      <c r="E23" s="168">
        <v>2161</v>
      </c>
      <c r="F23" s="169">
        <v>3.548090500114931</v>
      </c>
      <c r="G23" s="168">
        <v>48064</v>
      </c>
      <c r="H23" s="168">
        <v>388</v>
      </c>
      <c r="I23" s="169">
        <v>0.81382666331068043</v>
      </c>
      <c r="J23" s="168">
        <v>783</v>
      </c>
      <c r="K23" s="169">
        <v>1.6560563439859564</v>
      </c>
    </row>
    <row r="24" spans="1:11" s="32" customFormat="1" ht="15.75" customHeight="1" x14ac:dyDescent="0.2">
      <c r="A24" s="132" t="s">
        <v>271</v>
      </c>
      <c r="B24" s="133">
        <v>166427</v>
      </c>
      <c r="C24" s="133">
        <v>1573</v>
      </c>
      <c r="D24" s="134">
        <v>1.9482361176170462</v>
      </c>
      <c r="E24" s="133">
        <v>-4048</v>
      </c>
      <c r="F24" s="134">
        <v>-4.2487614625868133</v>
      </c>
      <c r="G24" s="133">
        <v>117036</v>
      </c>
      <c r="H24" s="133">
        <v>722</v>
      </c>
      <c r="I24" s="134">
        <v>1.3964667284144796</v>
      </c>
      <c r="J24" s="133">
        <v>-7319</v>
      </c>
      <c r="K24" s="134">
        <v>-10.478933442018267</v>
      </c>
    </row>
    <row r="25" spans="1:11" s="32" customFormat="1" ht="15.75" customHeight="1" x14ac:dyDescent="0.2">
      <c r="A25" s="173" t="s">
        <v>78</v>
      </c>
      <c r="B25" s="136">
        <v>111803</v>
      </c>
      <c r="C25" s="136">
        <v>1015</v>
      </c>
      <c r="D25" s="137">
        <v>0.91616420550962197</v>
      </c>
      <c r="E25" s="136">
        <v>-3267</v>
      </c>
      <c r="F25" s="137">
        <v>-2.8391413921960544</v>
      </c>
      <c r="G25" s="136">
        <v>76360</v>
      </c>
      <c r="H25" s="136">
        <v>339</v>
      </c>
      <c r="I25" s="137">
        <v>0.4459294142408019</v>
      </c>
      <c r="J25" s="136">
        <v>-5955</v>
      </c>
      <c r="K25" s="137">
        <v>-7.2344044220372954</v>
      </c>
    </row>
    <row r="26" spans="1:11" s="32" customFormat="1" ht="15.75" customHeight="1" x14ac:dyDescent="0.2">
      <c r="A26" s="167" t="s">
        <v>349</v>
      </c>
      <c r="B26" s="168">
        <v>87712</v>
      </c>
      <c r="C26" s="168">
        <v>992</v>
      </c>
      <c r="D26" s="169">
        <v>1.1439114391143912</v>
      </c>
      <c r="E26" s="168">
        <v>-3725</v>
      </c>
      <c r="F26" s="169">
        <v>-4.0738431925806839</v>
      </c>
      <c r="G26" s="168">
        <v>58388</v>
      </c>
      <c r="H26" s="168">
        <v>183</v>
      </c>
      <c r="I26" s="169">
        <v>0.31440597886779487</v>
      </c>
      <c r="J26" s="168">
        <v>-5447</v>
      </c>
      <c r="K26" s="169">
        <v>-8.5329364768543901</v>
      </c>
    </row>
    <row r="27" spans="1:11" s="32" customFormat="1" ht="15.75" customHeight="1" x14ac:dyDescent="0.2">
      <c r="A27" s="167" t="s">
        <v>80</v>
      </c>
      <c r="B27" s="168">
        <v>24091</v>
      </c>
      <c r="C27" s="168">
        <v>23</v>
      </c>
      <c r="D27" s="169">
        <v>9.5562572710653146E-2</v>
      </c>
      <c r="E27" s="168">
        <v>458</v>
      </c>
      <c r="F27" s="169">
        <v>1.9379680954597385</v>
      </c>
      <c r="G27" s="168">
        <v>17972</v>
      </c>
      <c r="H27" s="168">
        <v>156</v>
      </c>
      <c r="I27" s="169">
        <v>0.87561742254153574</v>
      </c>
      <c r="J27" s="168">
        <v>-508</v>
      </c>
      <c r="K27" s="169">
        <v>-2.7489177489177488</v>
      </c>
    </row>
    <row r="28" spans="1:11" s="32" customFormat="1" ht="15.75" customHeight="1" x14ac:dyDescent="0.2">
      <c r="A28" s="173" t="s">
        <v>81</v>
      </c>
      <c r="B28" s="136">
        <v>54624</v>
      </c>
      <c r="C28" s="136">
        <v>558</v>
      </c>
      <c r="D28" s="137">
        <v>1.0320719121074242</v>
      </c>
      <c r="E28" s="136">
        <v>-781</v>
      </c>
      <c r="F28" s="137">
        <v>-1.4096200703907589</v>
      </c>
      <c r="G28" s="136">
        <v>40676</v>
      </c>
      <c r="H28" s="136">
        <v>383</v>
      </c>
      <c r="I28" s="137">
        <v>0.95053731417367782</v>
      </c>
      <c r="J28" s="136">
        <v>-1364</v>
      </c>
      <c r="K28" s="137">
        <v>-3.2445290199809707</v>
      </c>
    </row>
    <row r="29" spans="1:11" s="32" customFormat="1" ht="15.75" customHeight="1" x14ac:dyDescent="0.2">
      <c r="A29" s="167" t="s">
        <v>82</v>
      </c>
      <c r="B29" s="168">
        <v>20795</v>
      </c>
      <c r="C29" s="168">
        <v>216</v>
      </c>
      <c r="D29" s="169">
        <v>1.049613683852471</v>
      </c>
      <c r="E29" s="168">
        <v>-1382</v>
      </c>
      <c r="F29" s="169">
        <v>-6.2316814717951035</v>
      </c>
      <c r="G29" s="168">
        <v>16103</v>
      </c>
      <c r="H29" s="168">
        <v>203</v>
      </c>
      <c r="I29" s="169">
        <v>1.2767295597484276</v>
      </c>
      <c r="J29" s="168">
        <v>-1587</v>
      </c>
      <c r="K29" s="169">
        <v>-8.9711701526286038</v>
      </c>
    </row>
    <row r="30" spans="1:11" s="32" customFormat="1" ht="15.75" customHeight="1" x14ac:dyDescent="0.2">
      <c r="A30" s="177" t="s">
        <v>83</v>
      </c>
      <c r="B30" s="178">
        <v>33829</v>
      </c>
      <c r="C30" s="178">
        <v>342</v>
      </c>
      <c r="D30" s="179">
        <v>1.0212918445964105</v>
      </c>
      <c r="E30" s="178">
        <v>601</v>
      </c>
      <c r="F30" s="179">
        <v>1.8087155411099074</v>
      </c>
      <c r="G30" s="178">
        <v>24573</v>
      </c>
      <c r="H30" s="178">
        <v>180</v>
      </c>
      <c r="I30" s="179">
        <v>0.73791661542245723</v>
      </c>
      <c r="J30" s="178">
        <v>223</v>
      </c>
      <c r="K30" s="179">
        <v>0.91581108829568791</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5.75" customHeight="1" x14ac:dyDescent="0.2">
      <c r="A11" s="173" t="s">
        <v>78</v>
      </c>
      <c r="B11" s="136">
        <v>213666</v>
      </c>
      <c r="C11" s="136">
        <v>11915</v>
      </c>
      <c r="D11" s="137">
        <v>5.9057947668165216</v>
      </c>
      <c r="E11" s="136">
        <v>-1689</v>
      </c>
      <c r="F11" s="137">
        <v>-0.78428641081005779</v>
      </c>
      <c r="G11" s="136">
        <v>142230</v>
      </c>
      <c r="H11" s="136">
        <v>7474</v>
      </c>
      <c r="I11" s="137">
        <v>5.5463207575172904</v>
      </c>
      <c r="J11" s="136">
        <v>-7533</v>
      </c>
      <c r="K11" s="137">
        <v>-5.0299473167604818</v>
      </c>
    </row>
    <row r="12" spans="1:11" s="32" customFormat="1" ht="15.75" customHeight="1" x14ac:dyDescent="0.2">
      <c r="A12" s="167" t="s">
        <v>351</v>
      </c>
      <c r="B12" s="168">
        <v>24633</v>
      </c>
      <c r="C12" s="168">
        <v>7355</v>
      </c>
      <c r="D12" s="169">
        <v>42.568584326889685</v>
      </c>
      <c r="E12" s="168">
        <v>-2269</v>
      </c>
      <c r="F12" s="169">
        <v>-8.4343171511411796</v>
      </c>
      <c r="G12" s="168">
        <v>17783</v>
      </c>
      <c r="H12" s="168">
        <v>5222</v>
      </c>
      <c r="I12" s="169">
        <v>41.57312315898416</v>
      </c>
      <c r="J12" s="168">
        <v>-2007</v>
      </c>
      <c r="K12" s="169">
        <v>-10.141485598787266</v>
      </c>
    </row>
    <row r="13" spans="1:11" s="32" customFormat="1" ht="15.75" customHeight="1" x14ac:dyDescent="0.2">
      <c r="A13" s="167" t="s">
        <v>352</v>
      </c>
      <c r="B13" s="168">
        <v>104332</v>
      </c>
      <c r="C13" s="168">
        <v>3830</v>
      </c>
      <c r="D13" s="169">
        <v>3.8108694354341206</v>
      </c>
      <c r="E13" s="168">
        <v>2095</v>
      </c>
      <c r="F13" s="169">
        <v>2.049160284437141</v>
      </c>
      <c r="G13" s="168">
        <v>67165</v>
      </c>
      <c r="H13" s="168">
        <v>1181</v>
      </c>
      <c r="I13" s="169">
        <v>1.7898278370514065</v>
      </c>
      <c r="J13" s="168">
        <v>-1770</v>
      </c>
      <c r="K13" s="169">
        <v>-2.5676361790092117</v>
      </c>
    </row>
    <row r="14" spans="1:11" s="32" customFormat="1" ht="15.75" customHeight="1" x14ac:dyDescent="0.2">
      <c r="A14" s="167" t="s">
        <v>80</v>
      </c>
      <c r="B14" s="168">
        <v>84701</v>
      </c>
      <c r="C14" s="168">
        <v>730</v>
      </c>
      <c r="D14" s="169">
        <v>0.86934775100927697</v>
      </c>
      <c r="E14" s="168">
        <v>-1515</v>
      </c>
      <c r="F14" s="169">
        <v>-1.7572144381553307</v>
      </c>
      <c r="G14" s="168">
        <v>57282</v>
      </c>
      <c r="H14" s="168">
        <v>1071</v>
      </c>
      <c r="I14" s="169">
        <v>1.9053210225756525</v>
      </c>
      <c r="J14" s="168">
        <v>-3756</v>
      </c>
      <c r="K14" s="169">
        <v>-6.153543694092205</v>
      </c>
    </row>
    <row r="15" spans="1:11" s="32" customFormat="1" ht="15.75" customHeight="1" x14ac:dyDescent="0.2">
      <c r="A15" s="173" t="s">
        <v>353</v>
      </c>
      <c r="B15" s="136">
        <v>196619</v>
      </c>
      <c r="C15" s="136">
        <v>-5949</v>
      </c>
      <c r="D15" s="137">
        <v>-2.9367915959085344</v>
      </c>
      <c r="E15" s="136">
        <v>-8273</v>
      </c>
      <c r="F15" s="137">
        <v>-4.0377369541026491</v>
      </c>
      <c r="G15" s="136">
        <v>145340</v>
      </c>
      <c r="H15" s="136">
        <v>-3933</v>
      </c>
      <c r="I15" s="137">
        <v>-2.6347698512122086</v>
      </c>
      <c r="J15" s="136">
        <v>-10408</v>
      </c>
      <c r="K15" s="137">
        <v>-6.6825898245884376</v>
      </c>
    </row>
    <row r="16" spans="1:11" s="32" customFormat="1" ht="15.75" customHeight="1" x14ac:dyDescent="0.2">
      <c r="A16" s="132" t="s">
        <v>270</v>
      </c>
      <c r="B16" s="133">
        <v>243858</v>
      </c>
      <c r="C16" s="133">
        <v>4393</v>
      </c>
      <c r="D16" s="134">
        <v>1.8345060864844549</v>
      </c>
      <c r="E16" s="133">
        <v>-5914</v>
      </c>
      <c r="F16" s="134">
        <v>-2.3677593965696717</v>
      </c>
      <c r="G16" s="133">
        <v>170534</v>
      </c>
      <c r="H16" s="133">
        <v>2819</v>
      </c>
      <c r="I16" s="134">
        <v>1.6808275944310289</v>
      </c>
      <c r="J16" s="133">
        <v>-10622</v>
      </c>
      <c r="K16" s="134">
        <v>-5.8634547020247743</v>
      </c>
    </row>
    <row r="17" spans="1:11" s="32" customFormat="1" ht="15.75" customHeight="1" x14ac:dyDescent="0.2">
      <c r="A17" s="173" t="s">
        <v>78</v>
      </c>
      <c r="B17" s="136">
        <v>117134</v>
      </c>
      <c r="C17" s="136">
        <v>8036</v>
      </c>
      <c r="D17" s="137">
        <v>7.3658545527874022</v>
      </c>
      <c r="E17" s="136">
        <v>-1415</v>
      </c>
      <c r="F17" s="137">
        <v>-1.1935992711874415</v>
      </c>
      <c r="G17" s="136">
        <v>76490</v>
      </c>
      <c r="H17" s="136">
        <v>5152</v>
      </c>
      <c r="I17" s="137">
        <v>7.2219574420365023</v>
      </c>
      <c r="J17" s="136">
        <v>-4203</v>
      </c>
      <c r="K17" s="137">
        <v>-5.2086302405413107</v>
      </c>
    </row>
    <row r="18" spans="1:11" s="32" customFormat="1" ht="15.75" customHeight="1" x14ac:dyDescent="0.2">
      <c r="A18" s="167" t="s">
        <v>351</v>
      </c>
      <c r="B18" s="168">
        <v>12705</v>
      </c>
      <c r="C18" s="168">
        <v>4212</v>
      </c>
      <c r="D18" s="169">
        <v>49.593783115506888</v>
      </c>
      <c r="E18" s="168">
        <v>-1506</v>
      </c>
      <c r="F18" s="169">
        <v>-10.597424530293434</v>
      </c>
      <c r="G18" s="168">
        <v>8953</v>
      </c>
      <c r="H18" s="168">
        <v>3011</v>
      </c>
      <c r="I18" s="169">
        <v>50.673174015482999</v>
      </c>
      <c r="J18" s="168">
        <v>-1223</v>
      </c>
      <c r="K18" s="169">
        <v>-12.018474842767295</v>
      </c>
    </row>
    <row r="19" spans="1:11" s="32" customFormat="1" ht="15.75" customHeight="1" x14ac:dyDescent="0.2">
      <c r="A19" s="167" t="s">
        <v>352</v>
      </c>
      <c r="B19" s="168">
        <v>55170</v>
      </c>
      <c r="C19" s="168">
        <v>2451</v>
      </c>
      <c r="D19" s="169">
        <v>4.6491777158140328</v>
      </c>
      <c r="E19" s="168">
        <v>922</v>
      </c>
      <c r="F19" s="169">
        <v>1.6996018286388439</v>
      </c>
      <c r="G19" s="168">
        <v>34835</v>
      </c>
      <c r="H19" s="168">
        <v>867</v>
      </c>
      <c r="I19" s="169">
        <v>2.5524022609514838</v>
      </c>
      <c r="J19" s="168">
        <v>-954</v>
      </c>
      <c r="K19" s="169">
        <v>-2.6656235156053536</v>
      </c>
    </row>
    <row r="20" spans="1:11" s="32" customFormat="1" ht="15.75" customHeight="1" x14ac:dyDescent="0.2">
      <c r="A20" s="167" t="s">
        <v>80</v>
      </c>
      <c r="B20" s="168">
        <v>49259</v>
      </c>
      <c r="C20" s="168">
        <v>1373</v>
      </c>
      <c r="D20" s="169">
        <v>2.8672263291985129</v>
      </c>
      <c r="E20" s="168">
        <v>-831</v>
      </c>
      <c r="F20" s="169">
        <v>-1.6590137752046317</v>
      </c>
      <c r="G20" s="168">
        <v>32702</v>
      </c>
      <c r="H20" s="168">
        <v>1274</v>
      </c>
      <c r="I20" s="169">
        <v>4.0537100674557722</v>
      </c>
      <c r="J20" s="168">
        <v>-2026</v>
      </c>
      <c r="K20" s="169">
        <v>-5.8339092375028798</v>
      </c>
    </row>
    <row r="21" spans="1:11" s="32" customFormat="1" ht="15.75" customHeight="1" x14ac:dyDescent="0.2">
      <c r="A21" s="173" t="s">
        <v>353</v>
      </c>
      <c r="B21" s="136">
        <v>126724</v>
      </c>
      <c r="C21" s="136">
        <v>-3643</v>
      </c>
      <c r="D21" s="137">
        <v>-2.7944188329868753</v>
      </c>
      <c r="E21" s="136">
        <v>-4499</v>
      </c>
      <c r="F21" s="137">
        <v>-3.4285148182864282</v>
      </c>
      <c r="G21" s="136">
        <v>94044</v>
      </c>
      <c r="H21" s="136">
        <v>-2333</v>
      </c>
      <c r="I21" s="137">
        <v>-2.4207020347178267</v>
      </c>
      <c r="J21" s="136">
        <v>-6419</v>
      </c>
      <c r="K21" s="137">
        <v>-6.3894169992932719</v>
      </c>
    </row>
    <row r="22" spans="1:11" s="32" customFormat="1" ht="15.75" customHeight="1" x14ac:dyDescent="0.2">
      <c r="A22" s="132" t="s">
        <v>271</v>
      </c>
      <c r="B22" s="133">
        <v>166427</v>
      </c>
      <c r="C22" s="133">
        <v>1573</v>
      </c>
      <c r="D22" s="134">
        <v>0.95417763596879668</v>
      </c>
      <c r="E22" s="133">
        <v>-4048</v>
      </c>
      <c r="F22" s="134">
        <v>-2.3745417216600675</v>
      </c>
      <c r="G22" s="133">
        <v>117036</v>
      </c>
      <c r="H22" s="133">
        <v>722</v>
      </c>
      <c r="I22" s="134">
        <v>0.62073353164709322</v>
      </c>
      <c r="J22" s="133">
        <v>-7319</v>
      </c>
      <c r="K22" s="134">
        <v>-5.8855695388203131</v>
      </c>
    </row>
    <row r="23" spans="1:11" s="32" customFormat="1" ht="15.75" customHeight="1" x14ac:dyDescent="0.2">
      <c r="A23" s="173" t="s">
        <v>78</v>
      </c>
      <c r="B23" s="136">
        <v>96532</v>
      </c>
      <c r="C23" s="136">
        <v>3879</v>
      </c>
      <c r="D23" s="137">
        <v>4.1865886695519841</v>
      </c>
      <c r="E23" s="136">
        <v>-274</v>
      </c>
      <c r="F23" s="137">
        <v>-0.28304030741896163</v>
      </c>
      <c r="G23" s="136">
        <v>65740</v>
      </c>
      <c r="H23" s="136">
        <v>2322</v>
      </c>
      <c r="I23" s="137">
        <v>3.6614210476520861</v>
      </c>
      <c r="J23" s="136">
        <v>-3330</v>
      </c>
      <c r="K23" s="137">
        <v>-4.8211958882293322</v>
      </c>
    </row>
    <row r="24" spans="1:11" s="32" customFormat="1" ht="15.75" customHeight="1" x14ac:dyDescent="0.2">
      <c r="A24" s="167" t="s">
        <v>351</v>
      </c>
      <c r="B24" s="168">
        <v>11928</v>
      </c>
      <c r="C24" s="168">
        <v>3143</v>
      </c>
      <c r="D24" s="169">
        <v>35.776892430278885</v>
      </c>
      <c r="E24" s="168">
        <v>-763</v>
      </c>
      <c r="F24" s="169">
        <v>-6.0121345835631548</v>
      </c>
      <c r="G24" s="168">
        <v>8830</v>
      </c>
      <c r="H24" s="168">
        <v>2211</v>
      </c>
      <c r="I24" s="169">
        <v>33.403837437679407</v>
      </c>
      <c r="J24" s="168">
        <v>-784</v>
      </c>
      <c r="K24" s="169">
        <v>-8.1547742874973999</v>
      </c>
    </row>
    <row r="25" spans="1:11" s="32" customFormat="1" ht="15.75" customHeight="1" x14ac:dyDescent="0.2">
      <c r="A25" s="167" t="s">
        <v>352</v>
      </c>
      <c r="B25" s="168">
        <v>49162</v>
      </c>
      <c r="C25" s="168">
        <v>1379</v>
      </c>
      <c r="D25" s="169">
        <v>2.8859636272314422</v>
      </c>
      <c r="E25" s="168">
        <v>1173</v>
      </c>
      <c r="F25" s="169">
        <v>2.4443101544103856</v>
      </c>
      <c r="G25" s="168">
        <v>32330</v>
      </c>
      <c r="H25" s="168">
        <v>314</v>
      </c>
      <c r="I25" s="169">
        <v>0.98075962018990503</v>
      </c>
      <c r="J25" s="168">
        <v>-816</v>
      </c>
      <c r="K25" s="169">
        <v>-2.461835515597659</v>
      </c>
    </row>
    <row r="26" spans="1:11" s="32" customFormat="1" ht="15.75" customHeight="1" x14ac:dyDescent="0.2">
      <c r="A26" s="167" t="s">
        <v>80</v>
      </c>
      <c r="B26" s="168">
        <v>35442</v>
      </c>
      <c r="C26" s="168">
        <v>-643</v>
      </c>
      <c r="D26" s="169">
        <v>-1.7819038381599002</v>
      </c>
      <c r="E26" s="168">
        <v>-684</v>
      </c>
      <c r="F26" s="169">
        <v>-1.8933731938216243</v>
      </c>
      <c r="G26" s="168">
        <v>24580</v>
      </c>
      <c r="H26" s="168">
        <v>-203</v>
      </c>
      <c r="I26" s="169">
        <v>-0.81910987370374855</v>
      </c>
      <c r="J26" s="168">
        <v>-1730</v>
      </c>
      <c r="K26" s="169">
        <v>-6.5754465982516157</v>
      </c>
    </row>
    <row r="27" spans="1:11" s="32" customFormat="1" ht="15.75" customHeight="1" x14ac:dyDescent="0.2">
      <c r="A27" s="180" t="s">
        <v>353</v>
      </c>
      <c r="B27" s="171">
        <v>69895</v>
      </c>
      <c r="C27" s="171">
        <v>-2306</v>
      </c>
      <c r="D27" s="172">
        <v>-3.1938615808645308</v>
      </c>
      <c r="E27" s="171">
        <v>-3774</v>
      </c>
      <c r="F27" s="172">
        <v>-5.1229146588117116</v>
      </c>
      <c r="G27" s="171">
        <v>51296</v>
      </c>
      <c r="H27" s="171">
        <v>-1600</v>
      </c>
      <c r="I27" s="172">
        <v>-3.0248033877797944</v>
      </c>
      <c r="J27" s="171">
        <v>-3989</v>
      </c>
      <c r="K27" s="172">
        <v>-7.2153386994664013</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5.75" customHeight="1" x14ac:dyDescent="0.2">
      <c r="A11" s="173" t="s">
        <v>354</v>
      </c>
      <c r="B11" s="136">
        <v>337114</v>
      </c>
      <c r="C11" s="136">
        <v>3981</v>
      </c>
      <c r="D11" s="137">
        <v>1.1950182059417711</v>
      </c>
      <c r="E11" s="136">
        <v>-7802</v>
      </c>
      <c r="F11" s="137">
        <v>-2.2620000231940529</v>
      </c>
      <c r="G11" s="136">
        <v>236280</v>
      </c>
      <c r="H11" s="136">
        <v>2379</v>
      </c>
      <c r="I11" s="137">
        <v>1.0170969769261353</v>
      </c>
      <c r="J11" s="136">
        <v>-14758</v>
      </c>
      <c r="K11" s="137">
        <v>-5.8787912586939033</v>
      </c>
    </row>
    <row r="12" spans="1:11" s="32" customFormat="1" ht="15.75" customHeight="1" x14ac:dyDescent="0.2">
      <c r="A12" s="181" t="s">
        <v>355</v>
      </c>
      <c r="B12" s="147">
        <v>73171</v>
      </c>
      <c r="C12" s="147">
        <v>1985</v>
      </c>
      <c r="D12" s="148">
        <v>2.7884696429073133</v>
      </c>
      <c r="E12" s="147">
        <v>-2160</v>
      </c>
      <c r="F12" s="148">
        <v>-2.8673454487528374</v>
      </c>
      <c r="G12" s="147">
        <v>51290</v>
      </c>
      <c r="H12" s="147">
        <v>1162</v>
      </c>
      <c r="I12" s="148">
        <v>2.3180657516757104</v>
      </c>
      <c r="J12" s="147">
        <v>-3183</v>
      </c>
      <c r="K12" s="148">
        <v>-5.8432617994235674</v>
      </c>
    </row>
    <row r="13" spans="1:11" s="32" customFormat="1" ht="15.75" customHeight="1" x14ac:dyDescent="0.2">
      <c r="A13" s="182" t="s">
        <v>356</v>
      </c>
      <c r="B13" s="168">
        <v>23258</v>
      </c>
      <c r="C13" s="168">
        <v>149</v>
      </c>
      <c r="D13" s="169">
        <v>0.64477043576095894</v>
      </c>
      <c r="E13" s="168">
        <v>-929</v>
      </c>
      <c r="F13" s="169">
        <v>-3.8409062719642781</v>
      </c>
      <c r="G13" s="168">
        <v>17986</v>
      </c>
      <c r="H13" s="168">
        <v>120</v>
      </c>
      <c r="I13" s="169">
        <v>0.67166685324079256</v>
      </c>
      <c r="J13" s="168">
        <v>-1337</v>
      </c>
      <c r="K13" s="169">
        <v>-6.9192154427366352</v>
      </c>
    </row>
    <row r="14" spans="1:11" s="32" customFormat="1" ht="15.75" customHeight="1" x14ac:dyDescent="0.2">
      <c r="A14" s="183" t="s">
        <v>357</v>
      </c>
      <c r="B14" s="184">
        <v>49913</v>
      </c>
      <c r="C14" s="184">
        <v>1836</v>
      </c>
      <c r="D14" s="185">
        <v>3.8188738898017762</v>
      </c>
      <c r="E14" s="184">
        <v>-1231</v>
      </c>
      <c r="F14" s="185">
        <v>-2.4069294540904114</v>
      </c>
      <c r="G14" s="184">
        <v>33304</v>
      </c>
      <c r="H14" s="184">
        <v>1042</v>
      </c>
      <c r="I14" s="185">
        <v>3.2298059636724319</v>
      </c>
      <c r="J14" s="184">
        <v>-1846</v>
      </c>
      <c r="K14" s="185">
        <v>-5.2517780938833569</v>
      </c>
    </row>
    <row r="15" spans="1:11" s="32" customFormat="1" ht="15.75" customHeight="1" x14ac:dyDescent="0.2">
      <c r="A15" s="182" t="s">
        <v>358</v>
      </c>
      <c r="B15" s="168">
        <v>23258</v>
      </c>
      <c r="C15" s="168">
        <v>149</v>
      </c>
      <c r="D15" s="169">
        <v>0.64477043576095894</v>
      </c>
      <c r="E15" s="168">
        <v>-929</v>
      </c>
      <c r="F15" s="169">
        <v>-3.8409062719642781</v>
      </c>
      <c r="G15" s="168">
        <v>17986</v>
      </c>
      <c r="H15" s="168">
        <v>120</v>
      </c>
      <c r="I15" s="169">
        <v>0.67166685324079256</v>
      </c>
      <c r="J15" s="168">
        <v>-1337</v>
      </c>
      <c r="K15" s="169">
        <v>-6.9192154427366352</v>
      </c>
    </row>
    <row r="16" spans="1:11" s="32" customFormat="1" ht="15.75" customHeight="1" x14ac:dyDescent="0.2">
      <c r="A16" s="167" t="s">
        <v>359</v>
      </c>
      <c r="B16" s="168">
        <v>49913</v>
      </c>
      <c r="C16" s="168">
        <v>1836</v>
      </c>
      <c r="D16" s="169">
        <v>3.8188738898017762</v>
      </c>
      <c r="E16" s="168">
        <v>-1231</v>
      </c>
      <c r="F16" s="169">
        <v>-2.4069294540904114</v>
      </c>
      <c r="G16" s="168">
        <v>33304</v>
      </c>
      <c r="H16" s="168">
        <v>1042</v>
      </c>
      <c r="I16" s="169">
        <v>3.2298059636724319</v>
      </c>
      <c r="J16" s="168">
        <v>-1846</v>
      </c>
      <c r="K16" s="169">
        <v>-5.2517780938833569</v>
      </c>
    </row>
    <row r="17" spans="1:15" s="32" customFormat="1" ht="15.75" customHeight="1" x14ac:dyDescent="0.2">
      <c r="A17" s="132" t="s">
        <v>270</v>
      </c>
      <c r="B17" s="133">
        <v>243858</v>
      </c>
      <c r="C17" s="133">
        <v>4393</v>
      </c>
      <c r="D17" s="134">
        <v>1.8345060864844549</v>
      </c>
      <c r="E17" s="133">
        <v>-5914</v>
      </c>
      <c r="F17" s="134">
        <v>-2.3677593965696717</v>
      </c>
      <c r="G17" s="133">
        <v>170534</v>
      </c>
      <c r="H17" s="133">
        <v>2819</v>
      </c>
      <c r="I17" s="134">
        <v>1.6808275944310289</v>
      </c>
      <c r="J17" s="133">
        <v>-10622</v>
      </c>
      <c r="K17" s="134">
        <v>-5.8634547020247743</v>
      </c>
    </row>
    <row r="18" spans="1:15" s="32" customFormat="1" ht="15.75" customHeight="1" x14ac:dyDescent="0.2">
      <c r="A18" s="173" t="s">
        <v>354</v>
      </c>
      <c r="B18" s="136">
        <v>201521</v>
      </c>
      <c r="C18" s="136">
        <v>2891</v>
      </c>
      <c r="D18" s="137">
        <v>1.455469969289634</v>
      </c>
      <c r="E18" s="136">
        <v>-4388</v>
      </c>
      <c r="F18" s="137">
        <v>-2.1310384684496548</v>
      </c>
      <c r="G18" s="136">
        <v>140836</v>
      </c>
      <c r="H18" s="136">
        <v>1871</v>
      </c>
      <c r="I18" s="137">
        <v>1.346382182563955</v>
      </c>
      <c r="J18" s="136">
        <v>-8719</v>
      </c>
      <c r="K18" s="137">
        <v>-5.8299622212563937</v>
      </c>
    </row>
    <row r="19" spans="1:15" s="32" customFormat="1" ht="15.75" customHeight="1" x14ac:dyDescent="0.2">
      <c r="A19" s="181" t="s">
        <v>355</v>
      </c>
      <c r="B19" s="147">
        <v>42337</v>
      </c>
      <c r="C19" s="147">
        <v>1502</v>
      </c>
      <c r="D19" s="148">
        <v>3.6782172156238522</v>
      </c>
      <c r="E19" s="147">
        <v>-1526</v>
      </c>
      <c r="F19" s="148">
        <v>-3.4790142033148665</v>
      </c>
      <c r="G19" s="147">
        <v>29698</v>
      </c>
      <c r="H19" s="147">
        <v>948</v>
      </c>
      <c r="I19" s="148">
        <v>3.2973913043478262</v>
      </c>
      <c r="J19" s="147">
        <v>-1903</v>
      </c>
      <c r="K19" s="148">
        <v>-6.0219613303376471</v>
      </c>
      <c r="O19" s="91"/>
    </row>
    <row r="20" spans="1:15" s="32" customFormat="1" ht="15.75" customHeight="1" x14ac:dyDescent="0.2">
      <c r="A20" s="182" t="s">
        <v>356</v>
      </c>
      <c r="B20" s="168">
        <v>13298</v>
      </c>
      <c r="C20" s="168">
        <v>164</v>
      </c>
      <c r="D20" s="169">
        <v>1.2486675803258718</v>
      </c>
      <c r="E20" s="168">
        <v>-537</v>
      </c>
      <c r="F20" s="169">
        <v>-3.8814600650524032</v>
      </c>
      <c r="G20" s="168">
        <v>10031</v>
      </c>
      <c r="H20" s="168">
        <v>140</v>
      </c>
      <c r="I20" s="169">
        <v>1.4154281670205238</v>
      </c>
      <c r="J20" s="168">
        <v>-795</v>
      </c>
      <c r="K20" s="169">
        <v>-7.3434324773692961</v>
      </c>
      <c r="O20" s="91"/>
    </row>
    <row r="21" spans="1:15" s="32" customFormat="1" ht="15.75" customHeight="1" x14ac:dyDescent="0.2">
      <c r="A21" s="183" t="s">
        <v>357</v>
      </c>
      <c r="B21" s="184">
        <v>29039</v>
      </c>
      <c r="C21" s="184">
        <v>1338</v>
      </c>
      <c r="D21" s="185">
        <v>4.8301505360817298</v>
      </c>
      <c r="E21" s="184">
        <v>-989</v>
      </c>
      <c r="F21" s="185">
        <v>-3.293592646862928</v>
      </c>
      <c r="G21" s="184">
        <v>19667</v>
      </c>
      <c r="H21" s="184">
        <v>808</v>
      </c>
      <c r="I21" s="185">
        <v>4.2844265337504641</v>
      </c>
      <c r="J21" s="184">
        <v>-1108</v>
      </c>
      <c r="K21" s="185">
        <v>-5.333333333333333</v>
      </c>
      <c r="O21" s="91"/>
    </row>
    <row r="22" spans="1:15" s="32" customFormat="1" ht="15.75" customHeight="1" x14ac:dyDescent="0.2">
      <c r="A22" s="182" t="s">
        <v>358</v>
      </c>
      <c r="B22" s="168">
        <v>13298</v>
      </c>
      <c r="C22" s="168">
        <v>164</v>
      </c>
      <c r="D22" s="169">
        <v>1.2486675803258718</v>
      </c>
      <c r="E22" s="168">
        <v>-537</v>
      </c>
      <c r="F22" s="169">
        <v>-3.8814600650524032</v>
      </c>
      <c r="G22" s="168">
        <v>10031</v>
      </c>
      <c r="H22" s="168">
        <v>140</v>
      </c>
      <c r="I22" s="169">
        <v>1.4154281670205238</v>
      </c>
      <c r="J22" s="168">
        <v>-795</v>
      </c>
      <c r="K22" s="169">
        <v>-7.3434324773692961</v>
      </c>
      <c r="O22" s="91"/>
    </row>
    <row r="23" spans="1:15" s="32" customFormat="1" ht="15.75" customHeight="1" x14ac:dyDescent="0.2">
      <c r="A23" s="167" t="s">
        <v>360</v>
      </c>
      <c r="B23" s="168">
        <v>29039</v>
      </c>
      <c r="C23" s="168">
        <v>1338</v>
      </c>
      <c r="D23" s="169">
        <v>4.8301505360817298</v>
      </c>
      <c r="E23" s="168">
        <v>-989</v>
      </c>
      <c r="F23" s="169">
        <v>-3.293592646862928</v>
      </c>
      <c r="G23" s="168">
        <v>19667</v>
      </c>
      <c r="H23" s="168">
        <v>808</v>
      </c>
      <c r="I23" s="169">
        <v>4.2844265337504641</v>
      </c>
      <c r="J23" s="168">
        <v>-1108</v>
      </c>
      <c r="K23" s="169">
        <v>-5.333333333333333</v>
      </c>
      <c r="O23" s="91"/>
    </row>
    <row r="24" spans="1:15" s="32" customFormat="1" ht="15.75" customHeight="1" x14ac:dyDescent="0.2">
      <c r="A24" s="132" t="s">
        <v>271</v>
      </c>
      <c r="B24" s="133">
        <v>166427</v>
      </c>
      <c r="C24" s="133">
        <v>1573</v>
      </c>
      <c r="D24" s="134">
        <v>0.95417763596879668</v>
      </c>
      <c r="E24" s="133">
        <v>-4048</v>
      </c>
      <c r="F24" s="134">
        <v>-2.3745417216600675</v>
      </c>
      <c r="G24" s="133">
        <v>117036</v>
      </c>
      <c r="H24" s="133">
        <v>722</v>
      </c>
      <c r="I24" s="134">
        <v>0.62073353164709322</v>
      </c>
      <c r="J24" s="133">
        <v>-7319</v>
      </c>
      <c r="K24" s="134">
        <v>-5.8855695388203131</v>
      </c>
    </row>
    <row r="25" spans="1:15" s="32" customFormat="1" ht="15.75" customHeight="1" x14ac:dyDescent="0.2">
      <c r="A25" s="173" t="s">
        <v>354</v>
      </c>
      <c r="B25" s="136">
        <v>135593</v>
      </c>
      <c r="C25" s="136">
        <v>1090</v>
      </c>
      <c r="D25" s="137">
        <v>0.81039084630082603</v>
      </c>
      <c r="E25" s="136">
        <v>-3414</v>
      </c>
      <c r="F25" s="137">
        <v>-2.4559914248922716</v>
      </c>
      <c r="G25" s="136">
        <v>95444</v>
      </c>
      <c r="H25" s="136">
        <v>508</v>
      </c>
      <c r="I25" s="137">
        <v>0.53509732872672111</v>
      </c>
      <c r="J25" s="136">
        <v>-6039</v>
      </c>
      <c r="K25" s="137">
        <v>-5.9507503719834851</v>
      </c>
    </row>
    <row r="26" spans="1:15" s="32" customFormat="1" ht="15.75" customHeight="1" x14ac:dyDescent="0.2">
      <c r="A26" s="181" t="s">
        <v>355</v>
      </c>
      <c r="B26" s="147">
        <v>30834</v>
      </c>
      <c r="C26" s="147">
        <v>483</v>
      </c>
      <c r="D26" s="148">
        <v>1.591380844123752</v>
      </c>
      <c r="E26" s="147">
        <v>-634</v>
      </c>
      <c r="F26" s="148">
        <v>-2.0147451379178847</v>
      </c>
      <c r="G26" s="147">
        <v>21592</v>
      </c>
      <c r="H26" s="147">
        <v>214</v>
      </c>
      <c r="I26" s="148">
        <v>1.0010290953316494</v>
      </c>
      <c r="J26" s="147">
        <v>-1280</v>
      </c>
      <c r="K26" s="148">
        <v>-5.5963623644630989</v>
      </c>
    </row>
    <row r="27" spans="1:15" s="32" customFormat="1" ht="15.75" customHeight="1" x14ac:dyDescent="0.2">
      <c r="A27" s="182" t="s">
        <v>356</v>
      </c>
      <c r="B27" s="168">
        <v>9960</v>
      </c>
      <c r="C27" s="168">
        <v>-15</v>
      </c>
      <c r="D27" s="169">
        <v>-0.15037593984962405</v>
      </c>
      <c r="E27" s="168">
        <v>-392</v>
      </c>
      <c r="F27" s="169">
        <v>-3.7867078825347757</v>
      </c>
      <c r="G27" s="168">
        <v>7955</v>
      </c>
      <c r="H27" s="168">
        <v>-20</v>
      </c>
      <c r="I27" s="169">
        <v>-0.2507836990595611</v>
      </c>
      <c r="J27" s="168">
        <v>-542</v>
      </c>
      <c r="K27" s="169">
        <v>-6.3787219018477108</v>
      </c>
    </row>
    <row r="28" spans="1:15" s="32" customFormat="1" ht="15.75" customHeight="1" x14ac:dyDescent="0.2">
      <c r="A28" s="183" t="s">
        <v>357</v>
      </c>
      <c r="B28" s="184">
        <v>20874</v>
      </c>
      <c r="C28" s="184">
        <v>498</v>
      </c>
      <c r="D28" s="185">
        <v>2.4440518256772674</v>
      </c>
      <c r="E28" s="184">
        <v>-242</v>
      </c>
      <c r="F28" s="185">
        <v>-1.1460503883311233</v>
      </c>
      <c r="G28" s="184">
        <v>13637</v>
      </c>
      <c r="H28" s="184">
        <v>234</v>
      </c>
      <c r="I28" s="185">
        <v>1.7458777885548011</v>
      </c>
      <c r="J28" s="184">
        <v>-738</v>
      </c>
      <c r="K28" s="185">
        <v>-5.1339130434782607</v>
      </c>
    </row>
    <row r="29" spans="1:15" s="32" customFormat="1" ht="15.75" customHeight="1" x14ac:dyDescent="0.2">
      <c r="A29" s="182" t="s">
        <v>358</v>
      </c>
      <c r="B29" s="168">
        <v>9960</v>
      </c>
      <c r="C29" s="168">
        <v>-15</v>
      </c>
      <c r="D29" s="169">
        <v>-0.15037593984962405</v>
      </c>
      <c r="E29" s="168">
        <v>-392</v>
      </c>
      <c r="F29" s="169">
        <v>-3.7867078825347757</v>
      </c>
      <c r="G29" s="168">
        <v>7955</v>
      </c>
      <c r="H29" s="168">
        <v>-20</v>
      </c>
      <c r="I29" s="169">
        <v>-0.2507836990595611</v>
      </c>
      <c r="J29" s="168">
        <v>-542</v>
      </c>
      <c r="K29" s="169">
        <v>-6.3787219018477108</v>
      </c>
    </row>
    <row r="30" spans="1:15" s="32" customFormat="1" ht="15.75" customHeight="1" x14ac:dyDescent="0.2">
      <c r="A30" s="183" t="s">
        <v>360</v>
      </c>
      <c r="B30" s="184">
        <v>20874</v>
      </c>
      <c r="C30" s="184">
        <v>498</v>
      </c>
      <c r="D30" s="185">
        <v>2.4440518256772674</v>
      </c>
      <c r="E30" s="184">
        <v>-242</v>
      </c>
      <c r="F30" s="185">
        <v>-1.1460503883311233</v>
      </c>
      <c r="G30" s="184">
        <v>13637</v>
      </c>
      <c r="H30" s="184">
        <v>234</v>
      </c>
      <c r="I30" s="185">
        <v>1.7458777885548011</v>
      </c>
      <c r="J30" s="184">
        <v>-738</v>
      </c>
      <c r="K30" s="185">
        <v>-5.1339130434782607</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410285</v>
      </c>
      <c r="C10" s="133">
        <v>5966</v>
      </c>
      <c r="D10" s="154">
        <v>1.4755675592786883</v>
      </c>
      <c r="E10" s="133">
        <v>-9962</v>
      </c>
      <c r="F10" s="154">
        <v>-2.3705106758644323</v>
      </c>
      <c r="G10" s="133">
        <v>287570</v>
      </c>
      <c r="H10" s="133">
        <v>3541</v>
      </c>
      <c r="I10" s="154">
        <v>1.2467036816663086</v>
      </c>
      <c r="J10" s="133">
        <v>-17941</v>
      </c>
      <c r="K10" s="154">
        <v>-5.8724563109020629</v>
      </c>
    </row>
    <row r="11" spans="1:11" s="32" customFormat="1" ht="15.75" customHeight="1" x14ac:dyDescent="0.2">
      <c r="A11" s="173" t="s">
        <v>361</v>
      </c>
      <c r="B11" s="136">
        <v>389423</v>
      </c>
      <c r="C11" s="136">
        <v>5922</v>
      </c>
      <c r="D11" s="187">
        <v>1.5441941481247767</v>
      </c>
      <c r="E11" s="136">
        <v>-9372</v>
      </c>
      <c r="F11" s="187">
        <v>-2.3500796148397045</v>
      </c>
      <c r="G11" s="136">
        <v>275081</v>
      </c>
      <c r="H11" s="136">
        <v>3527</v>
      </c>
      <c r="I11" s="187">
        <v>1.2988208606759613</v>
      </c>
      <c r="J11" s="136">
        <v>-17207</v>
      </c>
      <c r="K11" s="187">
        <v>-5.8870018611780166</v>
      </c>
    </row>
    <row r="12" spans="1:11" s="32" customFormat="1" ht="22.5" customHeight="1" x14ac:dyDescent="0.2">
      <c r="A12" s="173" t="s">
        <v>362</v>
      </c>
      <c r="B12" s="136">
        <v>20862</v>
      </c>
      <c r="C12" s="136">
        <v>44</v>
      </c>
      <c r="D12" s="187">
        <v>0.21135555769046019</v>
      </c>
      <c r="E12" s="136">
        <v>-590</v>
      </c>
      <c r="F12" s="187">
        <v>-2.7503263099011748</v>
      </c>
      <c r="G12" s="136">
        <v>12489</v>
      </c>
      <c r="H12" s="136">
        <v>14</v>
      </c>
      <c r="I12" s="187">
        <v>0.11222444889779559</v>
      </c>
      <c r="J12" s="136">
        <v>-734</v>
      </c>
      <c r="K12" s="187">
        <v>-5.5509339786735232</v>
      </c>
    </row>
    <row r="13" spans="1:11" s="32" customFormat="1" ht="15.75" customHeight="1" x14ac:dyDescent="0.2">
      <c r="A13" s="132" t="s">
        <v>270</v>
      </c>
      <c r="B13" s="133">
        <v>243858</v>
      </c>
      <c r="C13" s="133">
        <v>4393</v>
      </c>
      <c r="D13" s="154">
        <v>1.8345060864844549</v>
      </c>
      <c r="E13" s="133">
        <v>-5914</v>
      </c>
      <c r="F13" s="154">
        <v>-2.3677593965696717</v>
      </c>
      <c r="G13" s="133">
        <v>170534</v>
      </c>
      <c r="H13" s="133">
        <v>2819</v>
      </c>
      <c r="I13" s="154">
        <v>1.6808275944310289</v>
      </c>
      <c r="J13" s="133">
        <v>-10622</v>
      </c>
      <c r="K13" s="154">
        <v>-5.8634547020247743</v>
      </c>
    </row>
    <row r="14" spans="1:11" s="32" customFormat="1" ht="15.75" customHeight="1" x14ac:dyDescent="0.2">
      <c r="A14" s="173" t="s">
        <v>361</v>
      </c>
      <c r="B14" s="136">
        <v>232688</v>
      </c>
      <c r="C14" s="136">
        <v>4369</v>
      </c>
      <c r="D14" s="187">
        <v>1.9135507776400562</v>
      </c>
      <c r="E14" s="136">
        <v>-5677</v>
      </c>
      <c r="F14" s="187">
        <v>-2.3816416000671241</v>
      </c>
      <c r="G14" s="136">
        <v>163639</v>
      </c>
      <c r="H14" s="136">
        <v>2803</v>
      </c>
      <c r="I14" s="187">
        <v>1.7427690318087989</v>
      </c>
      <c r="J14" s="136">
        <v>-10250</v>
      </c>
      <c r="K14" s="187">
        <v>-5.8945649236006874</v>
      </c>
    </row>
    <row r="15" spans="1:11" s="32" customFormat="1" ht="22.5" customHeight="1" x14ac:dyDescent="0.2">
      <c r="A15" s="173" t="s">
        <v>362</v>
      </c>
      <c r="B15" s="136">
        <v>11170</v>
      </c>
      <c r="C15" s="136">
        <v>24</v>
      </c>
      <c r="D15" s="187">
        <v>0.21532388300735689</v>
      </c>
      <c r="E15" s="136">
        <v>-237</v>
      </c>
      <c r="F15" s="187">
        <v>-2.0776716051547295</v>
      </c>
      <c r="G15" s="136">
        <v>6895</v>
      </c>
      <c r="H15" s="136">
        <v>16</v>
      </c>
      <c r="I15" s="187">
        <v>0.23259194650385231</v>
      </c>
      <c r="J15" s="136">
        <v>-372</v>
      </c>
      <c r="K15" s="187">
        <v>-5.1190312370992155</v>
      </c>
    </row>
    <row r="16" spans="1:11" s="32" customFormat="1" ht="15.75" customHeight="1" x14ac:dyDescent="0.2">
      <c r="A16" s="132" t="s">
        <v>271</v>
      </c>
      <c r="B16" s="133">
        <v>166427</v>
      </c>
      <c r="C16" s="133">
        <v>1573</v>
      </c>
      <c r="D16" s="154">
        <v>0.95417763596879668</v>
      </c>
      <c r="E16" s="133">
        <v>-4048</v>
      </c>
      <c r="F16" s="154">
        <v>-2.3745417216600675</v>
      </c>
      <c r="G16" s="133">
        <v>117036</v>
      </c>
      <c r="H16" s="133">
        <v>722</v>
      </c>
      <c r="I16" s="154">
        <v>0.62073353164709322</v>
      </c>
      <c r="J16" s="133">
        <v>-7319</v>
      </c>
      <c r="K16" s="154">
        <v>-5.8855695388203131</v>
      </c>
    </row>
    <row r="17" spans="1:11" s="32" customFormat="1" ht="15.75" customHeight="1" x14ac:dyDescent="0.2">
      <c r="A17" s="173" t="s">
        <v>361</v>
      </c>
      <c r="B17" s="136">
        <v>156735</v>
      </c>
      <c r="C17" s="136">
        <v>1553</v>
      </c>
      <c r="D17" s="187">
        <v>1.0007603974687787</v>
      </c>
      <c r="E17" s="136">
        <v>-3695</v>
      </c>
      <c r="F17" s="187">
        <v>-2.3031851898024058</v>
      </c>
      <c r="G17" s="136">
        <v>111442</v>
      </c>
      <c r="H17" s="136">
        <v>724</v>
      </c>
      <c r="I17" s="187">
        <v>0.65391354612619446</v>
      </c>
      <c r="J17" s="136">
        <v>-6957</v>
      </c>
      <c r="K17" s="187">
        <v>-5.8758942220795785</v>
      </c>
    </row>
    <row r="18" spans="1:11" s="32" customFormat="1" ht="22.5" customHeight="1" x14ac:dyDescent="0.2">
      <c r="A18" s="180" t="s">
        <v>362</v>
      </c>
      <c r="B18" s="171">
        <v>9692</v>
      </c>
      <c r="C18" s="171">
        <v>20</v>
      </c>
      <c r="D18" s="188">
        <v>0.20678246484698098</v>
      </c>
      <c r="E18" s="171">
        <v>-353</v>
      </c>
      <c r="F18" s="188">
        <v>-3.5141861622697861</v>
      </c>
      <c r="G18" s="171">
        <v>5594</v>
      </c>
      <c r="H18" s="171">
        <v>-2</v>
      </c>
      <c r="I18" s="188">
        <v>-3.5739814152966405E-2</v>
      </c>
      <c r="J18" s="171">
        <v>-362</v>
      </c>
      <c r="K18" s="188">
        <v>-6.0779046339825387</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410285</v>
      </c>
      <c r="D9" s="201">
        <v>287570</v>
      </c>
      <c r="E9" s="201">
        <v>122715</v>
      </c>
    </row>
    <row r="10" spans="1:5" s="32" customFormat="1" ht="14.1" customHeight="1" x14ac:dyDescent="0.2">
      <c r="A10" s="199"/>
      <c r="B10" s="161" t="s">
        <v>370</v>
      </c>
      <c r="C10" s="202">
        <v>355416</v>
      </c>
      <c r="D10" s="202">
        <v>250949</v>
      </c>
      <c r="E10" s="202">
        <v>104467</v>
      </c>
    </row>
    <row r="11" spans="1:5" s="32" customFormat="1" ht="12.75" customHeight="1" x14ac:dyDescent="0.2">
      <c r="A11" s="199"/>
      <c r="B11" s="203" t="s">
        <v>366</v>
      </c>
      <c r="C11" s="204">
        <v>252218</v>
      </c>
      <c r="D11" s="204">
        <v>247856</v>
      </c>
      <c r="E11" s="204">
        <v>4362</v>
      </c>
    </row>
    <row r="12" spans="1:5" s="32" customFormat="1" ht="12.75" customHeight="1" x14ac:dyDescent="0.2">
      <c r="A12" s="199"/>
      <c r="B12" s="203" t="s">
        <v>367</v>
      </c>
      <c r="C12" s="205">
        <v>103198</v>
      </c>
      <c r="D12" s="205">
        <v>3093</v>
      </c>
      <c r="E12" s="205">
        <v>100105</v>
      </c>
    </row>
    <row r="13" spans="1:5" s="32" customFormat="1" ht="14.1" customHeight="1" x14ac:dyDescent="0.2">
      <c r="A13" s="199"/>
      <c r="B13" s="46" t="s">
        <v>371</v>
      </c>
      <c r="C13" s="47">
        <v>43248</v>
      </c>
      <c r="D13" s="47">
        <v>29289</v>
      </c>
      <c r="E13" s="47">
        <v>13959</v>
      </c>
    </row>
    <row r="14" spans="1:5" s="32" customFormat="1" ht="12.75" customHeight="1" x14ac:dyDescent="0.2">
      <c r="A14" s="199"/>
      <c r="B14" s="203" t="s">
        <v>372</v>
      </c>
      <c r="C14" s="205">
        <v>7193</v>
      </c>
      <c r="D14" s="205">
        <v>6029</v>
      </c>
      <c r="E14" s="205">
        <v>1164</v>
      </c>
    </row>
    <row r="15" spans="1:5" s="32" customFormat="1" ht="12.75" customHeight="1" x14ac:dyDescent="0.2">
      <c r="A15" s="199"/>
      <c r="B15" s="203" t="s">
        <v>373</v>
      </c>
      <c r="C15" s="205">
        <v>36055</v>
      </c>
      <c r="D15" s="205">
        <v>23260</v>
      </c>
      <c r="E15" s="205">
        <v>12795</v>
      </c>
    </row>
    <row r="16" spans="1:5" s="32" customFormat="1" ht="26.1" customHeight="1" x14ac:dyDescent="0.2">
      <c r="A16" s="199"/>
      <c r="B16" s="46" t="s">
        <v>374</v>
      </c>
      <c r="C16" s="47">
        <v>350</v>
      </c>
      <c r="D16" s="47">
        <v>0</v>
      </c>
      <c r="E16" s="47">
        <v>350</v>
      </c>
    </row>
    <row r="17" spans="1:5" s="32" customFormat="1" ht="14.1" customHeight="1" x14ac:dyDescent="0.2">
      <c r="A17" s="199"/>
      <c r="B17" s="46" t="s">
        <v>375</v>
      </c>
      <c r="C17" s="47">
        <v>11271</v>
      </c>
      <c r="D17" s="47">
        <v>7332</v>
      </c>
      <c r="E17" s="47">
        <v>3939</v>
      </c>
    </row>
    <row r="18" spans="1:5" s="207" customFormat="1" ht="14.25" customHeight="1" x14ac:dyDescent="0.25">
      <c r="A18" s="199"/>
      <c r="B18" s="206" t="s">
        <v>376</v>
      </c>
      <c r="C18" s="201">
        <v>243858</v>
      </c>
      <c r="D18" s="201">
        <v>170534</v>
      </c>
      <c r="E18" s="201">
        <v>73324</v>
      </c>
    </row>
    <row r="19" spans="1:5" s="32" customFormat="1" ht="14.1" customHeight="1" x14ac:dyDescent="0.2">
      <c r="A19" s="199"/>
      <c r="B19" s="208" t="s">
        <v>370</v>
      </c>
      <c r="C19" s="209">
        <v>213565</v>
      </c>
      <c r="D19" s="209">
        <v>150693</v>
      </c>
      <c r="E19" s="209">
        <v>62872</v>
      </c>
    </row>
    <row r="20" spans="1:5" s="32" customFormat="1" ht="12.75" customHeight="1" x14ac:dyDescent="0.2">
      <c r="A20" s="199"/>
      <c r="B20" s="210" t="s">
        <v>366</v>
      </c>
      <c r="C20" s="211">
        <v>151184</v>
      </c>
      <c r="D20" s="212">
        <v>148821</v>
      </c>
      <c r="E20" s="205">
        <v>2363</v>
      </c>
    </row>
    <row r="21" spans="1:5" s="32" customFormat="1" ht="12.75" customHeight="1" x14ac:dyDescent="0.2">
      <c r="A21" s="199"/>
      <c r="B21" s="213" t="s">
        <v>367</v>
      </c>
      <c r="C21" s="214">
        <v>62381</v>
      </c>
      <c r="D21" s="215">
        <v>1872</v>
      </c>
      <c r="E21" s="204">
        <v>60509</v>
      </c>
    </row>
    <row r="22" spans="1:5" s="32" customFormat="1" ht="14.1" customHeight="1" x14ac:dyDescent="0.2">
      <c r="A22" s="199"/>
      <c r="B22" s="46" t="s">
        <v>371</v>
      </c>
      <c r="C22" s="47">
        <v>23398</v>
      </c>
      <c r="D22" s="47">
        <v>15441</v>
      </c>
      <c r="E22" s="47">
        <v>7957</v>
      </c>
    </row>
    <row r="23" spans="1:5" s="32" customFormat="1" ht="12.75" customHeight="1" x14ac:dyDescent="0.2">
      <c r="A23" s="199"/>
      <c r="B23" s="203" t="s">
        <v>372</v>
      </c>
      <c r="C23" s="205">
        <v>3754</v>
      </c>
      <c r="D23" s="205">
        <v>3106</v>
      </c>
      <c r="E23" s="205">
        <v>648</v>
      </c>
    </row>
    <row r="24" spans="1:5" s="32" customFormat="1" ht="12.75" customHeight="1" x14ac:dyDescent="0.2">
      <c r="A24" s="199"/>
      <c r="B24" s="203" t="s">
        <v>373</v>
      </c>
      <c r="C24" s="205">
        <v>19644</v>
      </c>
      <c r="D24" s="205">
        <v>12335</v>
      </c>
      <c r="E24" s="205">
        <v>7309</v>
      </c>
    </row>
    <row r="25" spans="1:5" s="32" customFormat="1" ht="26.1" customHeight="1" x14ac:dyDescent="0.2">
      <c r="A25" s="199"/>
      <c r="B25" s="46" t="s">
        <v>374</v>
      </c>
      <c r="C25" s="47">
        <v>159</v>
      </c>
      <c r="D25" s="47">
        <v>0</v>
      </c>
      <c r="E25" s="47">
        <v>159</v>
      </c>
    </row>
    <row r="26" spans="1:5" s="32" customFormat="1" ht="14.1" customHeight="1" x14ac:dyDescent="0.2">
      <c r="A26" s="199"/>
      <c r="B26" s="46" t="s">
        <v>375</v>
      </c>
      <c r="C26" s="47">
        <v>6736</v>
      </c>
      <c r="D26" s="47">
        <v>4400</v>
      </c>
      <c r="E26" s="47">
        <v>2336</v>
      </c>
    </row>
    <row r="27" spans="1:5" s="32" customFormat="1" ht="12.75" customHeight="1" x14ac:dyDescent="0.2">
      <c r="A27" s="199"/>
      <c r="B27" s="206" t="s">
        <v>377</v>
      </c>
      <c r="C27" s="201">
        <v>166427</v>
      </c>
      <c r="D27" s="201">
        <v>117036</v>
      </c>
      <c r="E27" s="201">
        <v>49391</v>
      </c>
    </row>
    <row r="28" spans="1:5" s="32" customFormat="1" ht="14.1" customHeight="1" x14ac:dyDescent="0.2">
      <c r="A28" s="199"/>
      <c r="B28" s="208" t="s">
        <v>370</v>
      </c>
      <c r="C28" s="209">
        <v>141851</v>
      </c>
      <c r="D28" s="209">
        <v>100256</v>
      </c>
      <c r="E28" s="209">
        <v>41595</v>
      </c>
    </row>
    <row r="29" spans="1:5" s="32" customFormat="1" ht="12.75" customHeight="1" x14ac:dyDescent="0.2">
      <c r="A29" s="199"/>
      <c r="B29" s="203" t="s">
        <v>366</v>
      </c>
      <c r="C29" s="205">
        <v>101034</v>
      </c>
      <c r="D29" s="205">
        <v>99035</v>
      </c>
      <c r="E29" s="205">
        <v>1999</v>
      </c>
    </row>
    <row r="30" spans="1:5" s="32" customFormat="1" ht="10.5" customHeight="1" x14ac:dyDescent="0.2">
      <c r="A30" s="199"/>
      <c r="B30" s="203" t="s">
        <v>367</v>
      </c>
      <c r="C30" s="204">
        <v>40817</v>
      </c>
      <c r="D30" s="204">
        <v>1221</v>
      </c>
      <c r="E30" s="204">
        <v>39596</v>
      </c>
    </row>
    <row r="31" spans="1:5" s="32" customFormat="1" ht="14.1" customHeight="1" x14ac:dyDescent="0.2">
      <c r="A31" s="199"/>
      <c r="B31" s="158" t="s">
        <v>371</v>
      </c>
      <c r="C31" s="216">
        <v>19850</v>
      </c>
      <c r="D31" s="216">
        <v>13848</v>
      </c>
      <c r="E31" s="216">
        <v>6002</v>
      </c>
    </row>
    <row r="32" spans="1:5" s="32" customFormat="1" ht="12.75" customHeight="1" x14ac:dyDescent="0.2">
      <c r="A32" s="199"/>
      <c r="B32" s="203" t="s">
        <v>372</v>
      </c>
      <c r="C32" s="205">
        <v>3439</v>
      </c>
      <c r="D32" s="205">
        <v>2923</v>
      </c>
      <c r="E32" s="205">
        <v>516</v>
      </c>
    </row>
    <row r="33" spans="1:6" s="32" customFormat="1" ht="12.75" customHeight="1" x14ac:dyDescent="0.2">
      <c r="A33" s="199"/>
      <c r="B33" s="203" t="s">
        <v>373</v>
      </c>
      <c r="C33" s="205">
        <v>16411</v>
      </c>
      <c r="D33" s="205">
        <v>10925</v>
      </c>
      <c r="E33" s="205">
        <v>5486</v>
      </c>
    </row>
    <row r="34" spans="1:6" ht="26.1" customHeight="1" x14ac:dyDescent="0.25">
      <c r="A34" s="199"/>
      <c r="B34" s="46" t="s">
        <v>374</v>
      </c>
      <c r="C34" s="47">
        <v>191</v>
      </c>
      <c r="D34" s="47">
        <v>0</v>
      </c>
      <c r="E34" s="47">
        <v>191</v>
      </c>
    </row>
    <row r="35" spans="1:6" ht="14.1" customHeight="1" x14ac:dyDescent="0.25">
      <c r="A35" s="218"/>
      <c r="B35" s="122" t="s">
        <v>375</v>
      </c>
      <c r="C35" s="123">
        <v>4535</v>
      </c>
      <c r="D35" s="123">
        <v>2932</v>
      </c>
      <c r="E35" s="123">
        <v>1603</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404319</v>
      </c>
      <c r="D9" s="201">
        <v>284029</v>
      </c>
      <c r="E9" s="201">
        <v>120290</v>
      </c>
      <c r="G9" s="234"/>
    </row>
    <row r="10" spans="1:7" s="32" customFormat="1" ht="14.1" customHeight="1" x14ac:dyDescent="0.2">
      <c r="A10" s="199"/>
      <c r="B10" s="46" t="s">
        <v>370</v>
      </c>
      <c r="C10" s="47">
        <v>355416</v>
      </c>
      <c r="D10" s="47">
        <v>252218</v>
      </c>
      <c r="E10" s="47">
        <v>103198</v>
      </c>
      <c r="G10" s="234"/>
    </row>
    <row r="11" spans="1:7" s="32" customFormat="1" ht="12.75" customHeight="1" x14ac:dyDescent="0.2">
      <c r="A11" s="199"/>
      <c r="B11" s="203" t="s">
        <v>366</v>
      </c>
      <c r="C11" s="205">
        <v>250949</v>
      </c>
      <c r="D11" s="205">
        <v>247856</v>
      </c>
      <c r="E11" s="205">
        <v>3093</v>
      </c>
      <c r="G11" s="234"/>
    </row>
    <row r="12" spans="1:7" s="32" customFormat="1" ht="12.75" customHeight="1" x14ac:dyDescent="0.2">
      <c r="A12" s="199"/>
      <c r="B12" s="203" t="s">
        <v>367</v>
      </c>
      <c r="C12" s="204">
        <v>104467</v>
      </c>
      <c r="D12" s="204">
        <v>4362</v>
      </c>
      <c r="E12" s="204">
        <v>100105</v>
      </c>
      <c r="G12" s="234"/>
    </row>
    <row r="13" spans="1:7" s="32" customFormat="1" ht="14.1" customHeight="1" x14ac:dyDescent="0.2">
      <c r="A13" s="199"/>
      <c r="B13" s="46" t="s">
        <v>379</v>
      </c>
      <c r="C13" s="47">
        <f>SUM(C14:C17)</f>
        <v>48048</v>
      </c>
      <c r="D13" s="47">
        <f t="shared" ref="D13:E13" si="0">SUM(D14:D17)</f>
        <v>31186</v>
      </c>
      <c r="E13" s="47">
        <f t="shared" si="0"/>
        <v>16862</v>
      </c>
      <c r="G13" s="234"/>
    </row>
    <row r="14" spans="1:7" s="32" customFormat="1" ht="12.75" customHeight="1" x14ac:dyDescent="0.2">
      <c r="A14" s="199"/>
      <c r="B14" s="203" t="s">
        <v>380</v>
      </c>
      <c r="C14" s="205">
        <v>19316</v>
      </c>
      <c r="D14" s="205">
        <v>12224</v>
      </c>
      <c r="E14" s="205">
        <v>7092</v>
      </c>
      <c r="G14" s="234"/>
    </row>
    <row r="15" spans="1:7" s="32" customFormat="1" ht="12.75" customHeight="1" x14ac:dyDescent="0.2">
      <c r="A15" s="199"/>
      <c r="B15" s="203" t="s">
        <v>381</v>
      </c>
      <c r="C15" s="205">
        <v>25976</v>
      </c>
      <c r="D15" s="205">
        <v>17756</v>
      </c>
      <c r="E15" s="205">
        <v>8220</v>
      </c>
    </row>
    <row r="16" spans="1:7" s="32" customFormat="1" ht="12.75" customHeight="1" x14ac:dyDescent="0.2">
      <c r="A16" s="199"/>
      <c r="B16" s="203" t="s">
        <v>382</v>
      </c>
      <c r="C16" s="205">
        <f>C9-SUM(C10,C14:C15,C17:C18)</f>
        <v>591</v>
      </c>
      <c r="D16" s="205">
        <f t="shared" ref="D16:E16" si="1">D9-SUM(D10,D14:D15,D17:D18)</f>
        <v>439</v>
      </c>
      <c r="E16" s="205">
        <f t="shared" si="1"/>
        <v>152</v>
      </c>
    </row>
    <row r="17" spans="1:7" s="32" customFormat="1" ht="12.75" customHeight="1" x14ac:dyDescent="0.2">
      <c r="A17" s="199"/>
      <c r="B17" s="203" t="s">
        <v>127</v>
      </c>
      <c r="C17" s="205">
        <v>2165</v>
      </c>
      <c r="D17" s="205">
        <v>767</v>
      </c>
      <c r="E17" s="205">
        <v>1398</v>
      </c>
    </row>
    <row r="18" spans="1:7" s="32" customFormat="1" ht="14.1" customHeight="1" x14ac:dyDescent="0.2">
      <c r="A18" s="199"/>
      <c r="B18" s="46" t="s">
        <v>383</v>
      </c>
      <c r="C18" s="47">
        <v>855</v>
      </c>
      <c r="D18" s="47">
        <v>625</v>
      </c>
      <c r="E18" s="47">
        <v>230</v>
      </c>
    </row>
    <row r="19" spans="1:7" s="207" customFormat="1" ht="14.25" customHeight="1" x14ac:dyDescent="0.25">
      <c r="A19" s="199"/>
      <c r="B19" s="200" t="s">
        <v>376</v>
      </c>
      <c r="C19" s="201">
        <v>239465</v>
      </c>
      <c r="D19" s="201">
        <v>167715</v>
      </c>
      <c r="E19" s="201">
        <v>71750</v>
      </c>
      <c r="G19" s="234"/>
    </row>
    <row r="20" spans="1:7" s="32" customFormat="1" ht="14.1" customHeight="1" x14ac:dyDescent="0.2">
      <c r="A20" s="199"/>
      <c r="B20" s="46" t="s">
        <v>370</v>
      </c>
      <c r="C20" s="47">
        <v>213563</v>
      </c>
      <c r="D20" s="47">
        <v>151184</v>
      </c>
      <c r="E20" s="47">
        <v>62379</v>
      </c>
    </row>
    <row r="21" spans="1:7" s="32" customFormat="1" ht="12.75" customHeight="1" x14ac:dyDescent="0.2">
      <c r="A21" s="199"/>
      <c r="B21" s="210" t="s">
        <v>366</v>
      </c>
      <c r="C21" s="211">
        <v>150691</v>
      </c>
      <c r="D21" s="211">
        <v>148820</v>
      </c>
      <c r="E21" s="212">
        <v>1871</v>
      </c>
    </row>
    <row r="22" spans="1:7" s="32" customFormat="1" ht="12.75" customHeight="1" x14ac:dyDescent="0.2">
      <c r="A22" s="199"/>
      <c r="B22" s="213" t="s">
        <v>367</v>
      </c>
      <c r="C22" s="214">
        <v>62872</v>
      </c>
      <c r="D22" s="214">
        <v>2364</v>
      </c>
      <c r="E22" s="215">
        <v>60508</v>
      </c>
    </row>
    <row r="23" spans="1:7" s="32" customFormat="1" ht="14.1" customHeight="1" x14ac:dyDescent="0.2">
      <c r="A23" s="199"/>
      <c r="B23" s="46" t="s">
        <v>379</v>
      </c>
      <c r="C23" s="47">
        <f>SUM(C24:C27)</f>
        <v>25425</v>
      </c>
      <c r="D23" s="47">
        <f t="shared" ref="D23:E23" si="2">SUM(D24:D27)</f>
        <v>16193</v>
      </c>
      <c r="E23" s="47">
        <f t="shared" si="2"/>
        <v>9232</v>
      </c>
    </row>
    <row r="24" spans="1:7" s="32" customFormat="1" ht="12.75" customHeight="1" x14ac:dyDescent="0.2">
      <c r="A24" s="199"/>
      <c r="B24" s="203" t="s">
        <v>380</v>
      </c>
      <c r="C24" s="205">
        <v>10529</v>
      </c>
      <c r="D24" s="205">
        <v>6599</v>
      </c>
      <c r="E24" s="205">
        <v>3930</v>
      </c>
    </row>
    <row r="25" spans="1:7" s="32" customFormat="1" ht="12.75" customHeight="1" x14ac:dyDescent="0.2">
      <c r="A25" s="199"/>
      <c r="B25" s="203" t="s">
        <v>381</v>
      </c>
      <c r="C25" s="205">
        <v>13417</v>
      </c>
      <c r="D25" s="205">
        <v>8929</v>
      </c>
      <c r="E25" s="205">
        <v>4488</v>
      </c>
    </row>
    <row r="26" spans="1:7" s="32" customFormat="1" ht="12.75" customHeight="1" x14ac:dyDescent="0.2">
      <c r="A26" s="199"/>
      <c r="B26" s="203" t="s">
        <v>382</v>
      </c>
      <c r="C26" s="205">
        <f>C19-SUM(C20,C24:C25,C27:C28)</f>
        <v>323</v>
      </c>
      <c r="D26" s="205">
        <f t="shared" ref="D26:E26" si="3">D19-SUM(D20,D24:D25,D27:D28)</f>
        <v>245</v>
      </c>
      <c r="E26" s="205">
        <f t="shared" si="3"/>
        <v>78</v>
      </c>
    </row>
    <row r="27" spans="1:7" s="32" customFormat="1" ht="12.75" customHeight="1" x14ac:dyDescent="0.2">
      <c r="A27" s="199"/>
      <c r="B27" s="203" t="s">
        <v>127</v>
      </c>
      <c r="C27" s="205">
        <v>1156</v>
      </c>
      <c r="D27" s="205">
        <v>420</v>
      </c>
      <c r="E27" s="205">
        <v>736</v>
      </c>
    </row>
    <row r="28" spans="1:7" s="32" customFormat="1" ht="14.1" customHeight="1" x14ac:dyDescent="0.2">
      <c r="A28" s="199"/>
      <c r="B28" s="46" t="s">
        <v>383</v>
      </c>
      <c r="C28" s="47">
        <v>477</v>
      </c>
      <c r="D28" s="47">
        <v>338</v>
      </c>
      <c r="E28" s="47">
        <v>139</v>
      </c>
    </row>
    <row r="29" spans="1:7" s="32" customFormat="1" ht="12.75" customHeight="1" x14ac:dyDescent="0.2">
      <c r="A29" s="199"/>
      <c r="B29" s="200" t="s">
        <v>377</v>
      </c>
      <c r="C29" s="201">
        <v>164854</v>
      </c>
      <c r="D29" s="201">
        <v>116314</v>
      </c>
      <c r="E29" s="201">
        <v>48540</v>
      </c>
    </row>
    <row r="30" spans="1:7" s="32" customFormat="1" ht="14.1" customHeight="1" x14ac:dyDescent="0.2">
      <c r="A30" s="199"/>
      <c r="B30" s="46" t="s">
        <v>370</v>
      </c>
      <c r="C30" s="47">
        <v>141853</v>
      </c>
      <c r="D30" s="47">
        <v>101034</v>
      </c>
      <c r="E30" s="47">
        <v>40819</v>
      </c>
    </row>
    <row r="31" spans="1:7" s="32" customFormat="1" ht="12.75" customHeight="1" x14ac:dyDescent="0.2">
      <c r="A31" s="199"/>
      <c r="B31" s="203" t="s">
        <v>366</v>
      </c>
      <c r="C31" s="205">
        <v>100258</v>
      </c>
      <c r="D31" s="205">
        <v>99036</v>
      </c>
      <c r="E31" s="205">
        <v>1222</v>
      </c>
    </row>
    <row r="32" spans="1:7" s="32" customFormat="1" ht="10.5" customHeight="1" x14ac:dyDescent="0.2">
      <c r="A32" s="199"/>
      <c r="B32" s="203" t="s">
        <v>367</v>
      </c>
      <c r="C32" s="204">
        <v>41595</v>
      </c>
      <c r="D32" s="204">
        <v>1998</v>
      </c>
      <c r="E32" s="204">
        <v>39597</v>
      </c>
    </row>
    <row r="33" spans="1:11" s="32" customFormat="1" ht="14.1" customHeight="1" x14ac:dyDescent="0.2">
      <c r="A33" s="199"/>
      <c r="B33" s="46" t="s">
        <v>379</v>
      </c>
      <c r="C33" s="216">
        <v>22355</v>
      </c>
      <c r="D33" s="216">
        <v>14799</v>
      </c>
      <c r="E33" s="216">
        <v>7556</v>
      </c>
    </row>
    <row r="34" spans="1:11" s="32" customFormat="1" ht="12.75" customHeight="1" x14ac:dyDescent="0.2">
      <c r="A34" s="199"/>
      <c r="B34" s="203" t="s">
        <v>380</v>
      </c>
      <c r="C34" s="205">
        <v>8787</v>
      </c>
      <c r="D34" s="205">
        <v>5625</v>
      </c>
      <c r="E34" s="205">
        <v>3162</v>
      </c>
    </row>
    <row r="35" spans="1:11" s="32" customFormat="1" ht="12.75" customHeight="1" x14ac:dyDescent="0.2">
      <c r="A35" s="199"/>
      <c r="B35" s="203" t="s">
        <v>381</v>
      </c>
      <c r="C35" s="205">
        <v>12559</v>
      </c>
      <c r="D35" s="205">
        <v>8827</v>
      </c>
      <c r="E35" s="205">
        <v>3732</v>
      </c>
    </row>
    <row r="36" spans="1:11" s="32" customFormat="1" ht="12.75" customHeight="1" x14ac:dyDescent="0.2">
      <c r="A36" s="199"/>
      <c r="B36" s="203" t="s">
        <v>382</v>
      </c>
      <c r="C36" s="205">
        <f>C29-SUM(C30,C33,C38)</f>
        <v>268</v>
      </c>
      <c r="D36" s="205">
        <f t="shared" ref="D36:E36" si="4">D29-SUM(D30,D33,D38)</f>
        <v>194</v>
      </c>
      <c r="E36" s="205">
        <f t="shared" si="4"/>
        <v>74</v>
      </c>
    </row>
    <row r="37" spans="1:11" s="32" customFormat="1" ht="12.75" customHeight="1" x14ac:dyDescent="0.2">
      <c r="A37" s="199"/>
      <c r="B37" s="203" t="s">
        <v>127</v>
      </c>
      <c r="C37" s="205">
        <v>1009</v>
      </c>
      <c r="D37" s="205">
        <v>347</v>
      </c>
      <c r="E37" s="205">
        <v>662</v>
      </c>
    </row>
    <row r="38" spans="1:11" s="32" customFormat="1" ht="14.1" customHeight="1" x14ac:dyDescent="0.2">
      <c r="A38" s="218"/>
      <c r="B38" s="122" t="s">
        <v>383</v>
      </c>
      <c r="C38" s="123">
        <v>378</v>
      </c>
      <c r="D38" s="123">
        <v>287</v>
      </c>
      <c r="E38" s="123">
        <v>91</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410285</v>
      </c>
      <c r="C10" s="133">
        <v>5966</v>
      </c>
      <c r="D10" s="134">
        <v>1.4755675592786883</v>
      </c>
      <c r="E10" s="133">
        <v>-9962</v>
      </c>
      <c r="F10" s="134">
        <v>-2.3705106758644323</v>
      </c>
      <c r="G10" s="133">
        <v>287570</v>
      </c>
      <c r="H10" s="133">
        <v>3541</v>
      </c>
      <c r="I10" s="134">
        <v>1.2467036816663086</v>
      </c>
      <c r="J10" s="133">
        <v>-17941</v>
      </c>
      <c r="K10" s="134">
        <v>-5.8724563109020629</v>
      </c>
    </row>
    <row r="11" spans="1:11" s="32" customFormat="1" ht="12.95" customHeight="1" x14ac:dyDescent="0.2">
      <c r="A11" s="138" t="s">
        <v>385</v>
      </c>
      <c r="B11" s="136">
        <v>3</v>
      </c>
      <c r="C11" s="136">
        <v>0</v>
      </c>
      <c r="D11" s="137">
        <v>0</v>
      </c>
      <c r="E11" s="136">
        <v>0</v>
      </c>
      <c r="F11" s="137">
        <v>0</v>
      </c>
      <c r="G11" s="136">
        <v>2</v>
      </c>
      <c r="H11" s="136">
        <v>-1</v>
      </c>
      <c r="I11" s="137">
        <v>-33.333333333333336</v>
      </c>
      <c r="J11" s="136">
        <v>-1</v>
      </c>
      <c r="K11" s="137">
        <v>-33.333333333333336</v>
      </c>
    </row>
    <row r="12" spans="1:11" s="32" customFormat="1" ht="12.95" customHeight="1" x14ac:dyDescent="0.2">
      <c r="A12" s="138" t="s">
        <v>386</v>
      </c>
      <c r="B12" s="136">
        <v>256</v>
      </c>
      <c r="C12" s="136">
        <v>-6</v>
      </c>
      <c r="D12" s="137">
        <v>-2.2900763358778624</v>
      </c>
      <c r="E12" s="136">
        <v>-4</v>
      </c>
      <c r="F12" s="137">
        <v>-1.5384615384615385</v>
      </c>
      <c r="G12" s="136">
        <v>178</v>
      </c>
      <c r="H12" s="136">
        <v>-6</v>
      </c>
      <c r="I12" s="137">
        <v>-3.2608695652173911</v>
      </c>
      <c r="J12" s="136">
        <v>-3</v>
      </c>
      <c r="K12" s="137">
        <v>-1.6574585635359116</v>
      </c>
    </row>
    <row r="13" spans="1:11" s="32" customFormat="1" ht="12.95" customHeight="1" x14ac:dyDescent="0.2">
      <c r="A13" s="138" t="s">
        <v>387</v>
      </c>
      <c r="B13" s="136">
        <v>19</v>
      </c>
      <c r="C13" s="136">
        <v>0</v>
      </c>
      <c r="D13" s="137">
        <v>0</v>
      </c>
      <c r="E13" s="136">
        <v>5</v>
      </c>
      <c r="F13" s="137">
        <v>35.714285714285715</v>
      </c>
      <c r="G13" s="136">
        <v>16</v>
      </c>
      <c r="H13" s="136">
        <v>-1</v>
      </c>
      <c r="I13" s="137">
        <v>-5.882352941176471</v>
      </c>
      <c r="J13" s="136">
        <v>6</v>
      </c>
      <c r="K13" s="137">
        <v>60</v>
      </c>
    </row>
    <row r="14" spans="1:11" s="32" customFormat="1" ht="12.95" customHeight="1" x14ac:dyDescent="0.2">
      <c r="A14" s="138" t="s">
        <v>388</v>
      </c>
      <c r="B14" s="136">
        <v>683</v>
      </c>
      <c r="C14" s="136">
        <v>32</v>
      </c>
      <c r="D14" s="137">
        <v>4.9155145929339481</v>
      </c>
      <c r="E14" s="136">
        <v>-39</v>
      </c>
      <c r="F14" s="137">
        <v>-5.4016620498614962</v>
      </c>
      <c r="G14" s="136">
        <v>489</v>
      </c>
      <c r="H14" s="136">
        <v>18</v>
      </c>
      <c r="I14" s="137">
        <v>3.8216560509554141</v>
      </c>
      <c r="J14" s="136">
        <v>-43</v>
      </c>
      <c r="K14" s="137">
        <v>-8.0827067669172941</v>
      </c>
    </row>
    <row r="15" spans="1:11" s="32" customFormat="1" ht="12.95" customHeight="1" x14ac:dyDescent="0.2">
      <c r="A15" s="138" t="s">
        <v>389</v>
      </c>
      <c r="B15" s="136">
        <v>13937</v>
      </c>
      <c r="C15" s="136">
        <v>278</v>
      </c>
      <c r="D15" s="137">
        <v>2.0352880884398563</v>
      </c>
      <c r="E15" s="136">
        <v>-333</v>
      </c>
      <c r="F15" s="137">
        <v>-2.3335669236159777</v>
      </c>
      <c r="G15" s="136">
        <v>9703</v>
      </c>
      <c r="H15" s="136">
        <v>124</v>
      </c>
      <c r="I15" s="137">
        <v>1.2944983818770226</v>
      </c>
      <c r="J15" s="136">
        <v>-868</v>
      </c>
      <c r="K15" s="137">
        <v>-8.2111436950146626</v>
      </c>
    </row>
    <row r="16" spans="1:11" s="32" customFormat="1" ht="12.95" customHeight="1" x14ac:dyDescent="0.2">
      <c r="A16" s="138" t="s">
        <v>390</v>
      </c>
      <c r="B16" s="136">
        <v>5553</v>
      </c>
      <c r="C16" s="136">
        <v>-46</v>
      </c>
      <c r="D16" s="137">
        <v>-0.82157528130023216</v>
      </c>
      <c r="E16" s="136">
        <v>-106</v>
      </c>
      <c r="F16" s="137">
        <v>-1.873122459798551</v>
      </c>
      <c r="G16" s="136">
        <v>3912</v>
      </c>
      <c r="H16" s="136">
        <v>-13</v>
      </c>
      <c r="I16" s="137">
        <v>-0.33121019108280253</v>
      </c>
      <c r="J16" s="136">
        <v>-109</v>
      </c>
      <c r="K16" s="137">
        <v>-2.710768465555832</v>
      </c>
    </row>
    <row r="17" spans="1:11" s="32" customFormat="1" ht="12.95" customHeight="1" x14ac:dyDescent="0.2">
      <c r="A17" s="138" t="s">
        <v>391</v>
      </c>
      <c r="B17" s="136">
        <v>10614</v>
      </c>
      <c r="C17" s="136">
        <v>261</v>
      </c>
      <c r="D17" s="137">
        <v>2.5210084033613445</v>
      </c>
      <c r="E17" s="136">
        <v>-417</v>
      </c>
      <c r="F17" s="137">
        <v>-3.7802556431873811</v>
      </c>
      <c r="G17" s="136">
        <v>7228</v>
      </c>
      <c r="H17" s="136">
        <v>165</v>
      </c>
      <c r="I17" s="137">
        <v>2.3361177969701261</v>
      </c>
      <c r="J17" s="136">
        <v>-451</v>
      </c>
      <c r="K17" s="137">
        <v>-5.8731605677822634</v>
      </c>
    </row>
    <row r="18" spans="1:11" s="32" customFormat="1" ht="12.95" customHeight="1" x14ac:dyDescent="0.2">
      <c r="A18" s="138" t="s">
        <v>392</v>
      </c>
      <c r="B18" s="136">
        <v>260</v>
      </c>
      <c r="C18" s="136">
        <v>5</v>
      </c>
      <c r="D18" s="137">
        <v>1.9607843137254901</v>
      </c>
      <c r="E18" s="136">
        <v>-19</v>
      </c>
      <c r="F18" s="137">
        <v>-6.8100358422939067</v>
      </c>
      <c r="G18" s="136">
        <v>192</v>
      </c>
      <c r="H18" s="136">
        <v>3</v>
      </c>
      <c r="I18" s="137">
        <v>1.5873015873015872</v>
      </c>
      <c r="J18" s="136">
        <v>-16</v>
      </c>
      <c r="K18" s="137">
        <v>-7.6923076923076925</v>
      </c>
    </row>
    <row r="19" spans="1:11" s="32" customFormat="1" ht="12.95" customHeight="1" x14ac:dyDescent="0.2">
      <c r="A19" s="138" t="s">
        <v>393</v>
      </c>
      <c r="B19" s="136">
        <v>1031</v>
      </c>
      <c r="C19" s="136">
        <v>26</v>
      </c>
      <c r="D19" s="137">
        <v>2.5870646766169156</v>
      </c>
      <c r="E19" s="136">
        <v>-42</v>
      </c>
      <c r="F19" s="137">
        <v>-3.9142590866728799</v>
      </c>
      <c r="G19" s="136">
        <v>749</v>
      </c>
      <c r="H19" s="136">
        <v>11</v>
      </c>
      <c r="I19" s="137">
        <v>1.4905149051490514</v>
      </c>
      <c r="J19" s="136">
        <v>-48</v>
      </c>
      <c r="K19" s="137">
        <v>-6.0225846925972393</v>
      </c>
    </row>
    <row r="20" spans="1:11" s="32" customFormat="1" ht="12.95" customHeight="1" x14ac:dyDescent="0.2">
      <c r="A20" s="138" t="s">
        <v>394</v>
      </c>
      <c r="B20" s="136">
        <v>850</v>
      </c>
      <c r="C20" s="136">
        <v>10</v>
      </c>
      <c r="D20" s="137">
        <v>1.1904761904761905</v>
      </c>
      <c r="E20" s="136">
        <v>-15</v>
      </c>
      <c r="F20" s="137">
        <v>-1.7341040462427746</v>
      </c>
      <c r="G20" s="136">
        <v>588</v>
      </c>
      <c r="H20" s="136">
        <v>-1</v>
      </c>
      <c r="I20" s="137">
        <v>-0.1697792869269949</v>
      </c>
      <c r="J20" s="136">
        <v>-43</v>
      </c>
      <c r="K20" s="137">
        <v>-6.814580031695721</v>
      </c>
    </row>
    <row r="21" spans="1:11" s="32" customFormat="1" ht="12.95" customHeight="1" x14ac:dyDescent="0.2">
      <c r="A21" s="138" t="s">
        <v>395</v>
      </c>
      <c r="B21" s="136">
        <v>62</v>
      </c>
      <c r="C21" s="136">
        <v>-5</v>
      </c>
      <c r="D21" s="137">
        <v>-7.4626865671641793</v>
      </c>
      <c r="E21" s="136">
        <v>11</v>
      </c>
      <c r="F21" s="137">
        <v>21.568627450980394</v>
      </c>
      <c r="G21" s="136">
        <v>47</v>
      </c>
      <c r="H21" s="136">
        <v>-6</v>
      </c>
      <c r="I21" s="137">
        <v>-11.320754716981131</v>
      </c>
      <c r="J21" s="136">
        <v>5</v>
      </c>
      <c r="K21" s="137">
        <v>11.904761904761905</v>
      </c>
    </row>
    <row r="22" spans="1:11" s="32" customFormat="1" ht="12.95" customHeight="1" x14ac:dyDescent="0.2">
      <c r="A22" s="138" t="s">
        <v>396</v>
      </c>
      <c r="B22" s="136">
        <v>90</v>
      </c>
      <c r="C22" s="136">
        <v>2</v>
      </c>
      <c r="D22" s="137">
        <v>2.2727272727272729</v>
      </c>
      <c r="E22" s="136">
        <v>2</v>
      </c>
      <c r="F22" s="137">
        <v>2.2727272727272729</v>
      </c>
      <c r="G22" s="136">
        <v>68</v>
      </c>
      <c r="H22" s="136">
        <v>4</v>
      </c>
      <c r="I22" s="137">
        <v>6.25</v>
      </c>
      <c r="J22" s="136">
        <v>3</v>
      </c>
      <c r="K22" s="137">
        <v>4.615384615384615</v>
      </c>
    </row>
    <row r="23" spans="1:11" s="32" customFormat="1" ht="12.95" customHeight="1" x14ac:dyDescent="0.2">
      <c r="A23" s="138" t="s">
        <v>397</v>
      </c>
      <c r="B23" s="136">
        <v>4678</v>
      </c>
      <c r="C23" s="136">
        <v>70</v>
      </c>
      <c r="D23" s="137">
        <v>1.5190972222222223</v>
      </c>
      <c r="E23" s="136">
        <v>-164</v>
      </c>
      <c r="F23" s="137">
        <v>-3.3870301528294093</v>
      </c>
      <c r="G23" s="136">
        <v>3166</v>
      </c>
      <c r="H23" s="136">
        <v>62</v>
      </c>
      <c r="I23" s="137">
        <v>1.9974226804123711</v>
      </c>
      <c r="J23" s="136">
        <v>-236</v>
      </c>
      <c r="K23" s="137">
        <v>-6.9370958259847146</v>
      </c>
    </row>
    <row r="24" spans="1:11" s="32" customFormat="1" ht="12.95" customHeight="1" x14ac:dyDescent="0.2">
      <c r="A24" s="138" t="s">
        <v>398</v>
      </c>
      <c r="B24" s="136">
        <v>4640</v>
      </c>
      <c r="C24" s="136">
        <v>32</v>
      </c>
      <c r="D24" s="137">
        <v>0.69444444444444442</v>
      </c>
      <c r="E24" s="136">
        <v>-67</v>
      </c>
      <c r="F24" s="137">
        <v>-1.4234119396643297</v>
      </c>
      <c r="G24" s="136">
        <v>3370</v>
      </c>
      <c r="H24" s="136">
        <v>25</v>
      </c>
      <c r="I24" s="137">
        <v>0.74738415545590431</v>
      </c>
      <c r="J24" s="136">
        <v>-235</v>
      </c>
      <c r="K24" s="137">
        <v>-6.5187239944521496</v>
      </c>
    </row>
    <row r="25" spans="1:11" s="32" customFormat="1" ht="12.95" customHeight="1" x14ac:dyDescent="0.2">
      <c r="A25" s="138" t="s">
        <v>399</v>
      </c>
      <c r="B25" s="136">
        <v>1724</v>
      </c>
      <c r="C25" s="136">
        <v>33</v>
      </c>
      <c r="D25" s="137">
        <v>1.9515079834417504</v>
      </c>
      <c r="E25" s="136">
        <v>-6</v>
      </c>
      <c r="F25" s="137">
        <v>-0.34682080924855491</v>
      </c>
      <c r="G25" s="136">
        <v>1242</v>
      </c>
      <c r="H25" s="136">
        <v>19</v>
      </c>
      <c r="I25" s="137">
        <v>1.5535568274734259</v>
      </c>
      <c r="J25" s="136">
        <v>-29</v>
      </c>
      <c r="K25" s="137">
        <v>-2.2816679779701023</v>
      </c>
    </row>
    <row r="26" spans="1:11" s="32" customFormat="1" ht="12.95" customHeight="1" x14ac:dyDescent="0.2">
      <c r="A26" s="138" t="s">
        <v>400</v>
      </c>
      <c r="B26" s="136">
        <v>11</v>
      </c>
      <c r="C26" s="136">
        <v>1</v>
      </c>
      <c r="D26" s="137">
        <v>10</v>
      </c>
      <c r="E26" s="136">
        <v>3</v>
      </c>
      <c r="F26" s="137">
        <v>37.5</v>
      </c>
      <c r="G26" s="136">
        <v>9</v>
      </c>
      <c r="H26" s="136">
        <v>1</v>
      </c>
      <c r="I26" s="137">
        <v>12.5</v>
      </c>
      <c r="J26" s="136">
        <v>2</v>
      </c>
      <c r="K26" s="137">
        <v>28.571428571428573</v>
      </c>
    </row>
    <row r="27" spans="1:11" s="32" customFormat="1" ht="12.95" customHeight="1" x14ac:dyDescent="0.2">
      <c r="A27" s="138" t="s">
        <v>401</v>
      </c>
      <c r="B27" s="136">
        <v>108</v>
      </c>
      <c r="C27" s="136">
        <v>3</v>
      </c>
      <c r="D27" s="137">
        <v>2.8571428571428572</v>
      </c>
      <c r="E27" s="136">
        <v>3</v>
      </c>
      <c r="F27" s="137">
        <v>2.8571428571428572</v>
      </c>
      <c r="G27" s="136">
        <v>76</v>
      </c>
      <c r="H27" s="136">
        <v>-3</v>
      </c>
      <c r="I27" s="137">
        <v>-3.7974683544303796</v>
      </c>
      <c r="J27" s="136">
        <v>-6</v>
      </c>
      <c r="K27" s="137">
        <v>-7.3170731707317076</v>
      </c>
    </row>
    <row r="28" spans="1:11" s="32" customFormat="1" ht="12.95" customHeight="1" x14ac:dyDescent="0.2">
      <c r="A28" s="138" t="s">
        <v>402</v>
      </c>
      <c r="B28" s="136">
        <v>458</v>
      </c>
      <c r="C28" s="136">
        <v>10</v>
      </c>
      <c r="D28" s="137">
        <v>2.2321428571428572</v>
      </c>
      <c r="E28" s="136">
        <v>32</v>
      </c>
      <c r="F28" s="137">
        <v>7.511737089201878</v>
      </c>
      <c r="G28" s="136">
        <v>311</v>
      </c>
      <c r="H28" s="136">
        <v>-1</v>
      </c>
      <c r="I28" s="137">
        <v>-0.32051282051282054</v>
      </c>
      <c r="J28" s="136">
        <v>-3</v>
      </c>
      <c r="K28" s="137">
        <v>-0.95541401273885351</v>
      </c>
    </row>
    <row r="29" spans="1:11" s="32" customFormat="1" ht="12.95" customHeight="1" x14ac:dyDescent="0.2">
      <c r="A29" s="138" t="s">
        <v>403</v>
      </c>
      <c r="B29" s="136">
        <v>151</v>
      </c>
      <c r="C29" s="136">
        <v>-5</v>
      </c>
      <c r="D29" s="137">
        <v>-3.2051282051282053</v>
      </c>
      <c r="E29" s="136">
        <v>7</v>
      </c>
      <c r="F29" s="137">
        <v>4.8611111111111107</v>
      </c>
      <c r="G29" s="136">
        <v>119</v>
      </c>
      <c r="H29" s="136">
        <v>-7</v>
      </c>
      <c r="I29" s="137">
        <v>-5.5555555555555554</v>
      </c>
      <c r="J29" s="136">
        <v>4</v>
      </c>
      <c r="K29" s="137">
        <v>3.4782608695652173</v>
      </c>
    </row>
    <row r="30" spans="1:11" s="32" customFormat="1" ht="12.95" customHeight="1" x14ac:dyDescent="0.2">
      <c r="A30" s="138" t="s">
        <v>404</v>
      </c>
      <c r="B30" s="136">
        <v>9</v>
      </c>
      <c r="C30" s="136">
        <v>-1</v>
      </c>
      <c r="D30" s="137">
        <v>-10</v>
      </c>
      <c r="E30" s="136">
        <v>-3</v>
      </c>
      <c r="F30" s="137">
        <v>-25</v>
      </c>
      <c r="G30" s="136">
        <v>4</v>
      </c>
      <c r="H30" s="136">
        <v>-2</v>
      </c>
      <c r="I30" s="137">
        <v>-33.333333333333336</v>
      </c>
      <c r="J30" s="136">
        <v>-5</v>
      </c>
      <c r="K30" s="137">
        <v>-55.555555555555557</v>
      </c>
    </row>
    <row r="31" spans="1:11" s="32" customFormat="1" ht="12.95" customHeight="1" x14ac:dyDescent="0.2">
      <c r="A31" s="138" t="s">
        <v>405</v>
      </c>
      <c r="B31" s="136">
        <v>62</v>
      </c>
      <c r="C31" s="136">
        <v>4</v>
      </c>
      <c r="D31" s="137">
        <v>6.8965517241379306</v>
      </c>
      <c r="E31" s="136">
        <v>-1</v>
      </c>
      <c r="F31" s="137">
        <v>-1.5873015873015872</v>
      </c>
      <c r="G31" s="136">
        <v>38</v>
      </c>
      <c r="H31" s="136">
        <v>3</v>
      </c>
      <c r="I31" s="137">
        <v>8.5714285714285712</v>
      </c>
      <c r="J31" s="136">
        <v>-9</v>
      </c>
      <c r="K31" s="137">
        <v>-19.148936170212767</v>
      </c>
    </row>
    <row r="32" spans="1:11" s="32" customFormat="1" ht="12.95" customHeight="1" x14ac:dyDescent="0.2">
      <c r="A32" s="138" t="s">
        <v>406</v>
      </c>
      <c r="B32" s="136">
        <v>2011</v>
      </c>
      <c r="C32" s="136">
        <v>-19</v>
      </c>
      <c r="D32" s="137">
        <v>-0.93596059113300489</v>
      </c>
      <c r="E32" s="136">
        <v>111</v>
      </c>
      <c r="F32" s="137">
        <v>5.8421052631578947</v>
      </c>
      <c r="G32" s="136">
        <v>1443</v>
      </c>
      <c r="H32" s="136">
        <v>-9</v>
      </c>
      <c r="I32" s="137">
        <v>-0.6198347107438017</v>
      </c>
      <c r="J32" s="136">
        <v>40</v>
      </c>
      <c r="K32" s="137">
        <v>2.8510334996436208</v>
      </c>
    </row>
    <row r="33" spans="1:11" s="32" customFormat="1" ht="12.95" customHeight="1" x14ac:dyDescent="0.2">
      <c r="A33" s="138" t="s">
        <v>407</v>
      </c>
      <c r="B33" s="136">
        <v>503</v>
      </c>
      <c r="C33" s="136">
        <v>-12</v>
      </c>
      <c r="D33" s="137">
        <v>-2.3300970873786406</v>
      </c>
      <c r="E33" s="136">
        <v>-56</v>
      </c>
      <c r="F33" s="137">
        <v>-10.017889087656529</v>
      </c>
      <c r="G33" s="136">
        <v>367</v>
      </c>
      <c r="H33" s="136">
        <v>-8</v>
      </c>
      <c r="I33" s="137">
        <v>-2.1333333333333333</v>
      </c>
      <c r="J33" s="136">
        <v>-59</v>
      </c>
      <c r="K33" s="137">
        <v>-13.849765258215962</v>
      </c>
    </row>
    <row r="34" spans="1:11" s="32" customFormat="1" ht="12.95" customHeight="1" x14ac:dyDescent="0.2">
      <c r="A34" s="138" t="s">
        <v>408</v>
      </c>
      <c r="B34" s="136">
        <v>10</v>
      </c>
      <c r="C34" s="136">
        <v>-2</v>
      </c>
      <c r="D34" s="137">
        <v>-16.666666666666668</v>
      </c>
      <c r="E34" s="136">
        <v>6</v>
      </c>
      <c r="F34" s="137">
        <v>150</v>
      </c>
      <c r="G34" s="136">
        <v>7</v>
      </c>
      <c r="H34" s="136">
        <v>-2</v>
      </c>
      <c r="I34" s="137">
        <v>-22.222222222222221</v>
      </c>
      <c r="J34" s="136">
        <v>4</v>
      </c>
      <c r="K34" s="137">
        <v>133.33333333333334</v>
      </c>
    </row>
    <row r="35" spans="1:11" s="32" customFormat="1" ht="12.95" customHeight="1" x14ac:dyDescent="0.2">
      <c r="A35" s="138" t="s">
        <v>409</v>
      </c>
      <c r="B35" s="136">
        <v>43</v>
      </c>
      <c r="C35" s="136">
        <v>-8</v>
      </c>
      <c r="D35" s="137">
        <v>-15.686274509803921</v>
      </c>
      <c r="E35" s="136">
        <v>-2</v>
      </c>
      <c r="F35" s="137">
        <v>-4.4444444444444446</v>
      </c>
      <c r="G35" s="136">
        <v>32</v>
      </c>
      <c r="H35" s="136">
        <v>-2</v>
      </c>
      <c r="I35" s="137">
        <v>-5.882352941176471</v>
      </c>
      <c r="J35" s="136">
        <v>-1</v>
      </c>
      <c r="K35" s="137">
        <v>-3.0303030303030303</v>
      </c>
    </row>
    <row r="36" spans="1:11" s="32" customFormat="1" ht="12.95" customHeight="1" x14ac:dyDescent="0.2">
      <c r="A36" s="138" t="s">
        <v>410</v>
      </c>
      <c r="B36" s="136">
        <v>552</v>
      </c>
      <c r="C36" s="136">
        <v>-16</v>
      </c>
      <c r="D36" s="137">
        <v>-2.816901408450704</v>
      </c>
      <c r="E36" s="136">
        <v>-30</v>
      </c>
      <c r="F36" s="137">
        <v>-5.1546391752577323</v>
      </c>
      <c r="G36" s="136">
        <v>378</v>
      </c>
      <c r="H36" s="136">
        <v>-1</v>
      </c>
      <c r="I36" s="137">
        <v>-0.26385224274406333</v>
      </c>
      <c r="J36" s="136">
        <v>-53</v>
      </c>
      <c r="K36" s="137">
        <v>-12.296983758700696</v>
      </c>
    </row>
    <row r="37" spans="1:11" s="32" customFormat="1" ht="12.95" customHeight="1" x14ac:dyDescent="0.2">
      <c r="A37" s="138" t="s">
        <v>411</v>
      </c>
      <c r="B37" s="136">
        <v>110</v>
      </c>
      <c r="C37" s="136">
        <v>11</v>
      </c>
      <c r="D37" s="137">
        <v>11.111111111111111</v>
      </c>
      <c r="E37" s="136">
        <v>-11</v>
      </c>
      <c r="F37" s="137">
        <v>-9.0909090909090917</v>
      </c>
      <c r="G37" s="136">
        <v>77</v>
      </c>
      <c r="H37" s="136">
        <v>6</v>
      </c>
      <c r="I37" s="137">
        <v>8.4507042253521121</v>
      </c>
      <c r="J37" s="136">
        <v>-12</v>
      </c>
      <c r="K37" s="137">
        <v>-13.48314606741573</v>
      </c>
    </row>
    <row r="38" spans="1:11" s="32" customFormat="1" ht="12.95" customHeight="1" x14ac:dyDescent="0.2">
      <c r="A38" s="138" t="s">
        <v>412</v>
      </c>
      <c r="B38" s="136">
        <v>204</v>
      </c>
      <c r="C38" s="136">
        <v>13</v>
      </c>
      <c r="D38" s="137">
        <v>6.8062827225130889</v>
      </c>
      <c r="E38" s="136">
        <v>-9</v>
      </c>
      <c r="F38" s="137">
        <v>-4.225352112676056</v>
      </c>
      <c r="G38" s="136">
        <v>132</v>
      </c>
      <c r="H38" s="136">
        <v>5</v>
      </c>
      <c r="I38" s="137">
        <v>3.9370078740157481</v>
      </c>
      <c r="J38" s="136">
        <v>-12</v>
      </c>
      <c r="K38" s="137">
        <v>-8.3333333333333339</v>
      </c>
    </row>
    <row r="39" spans="1:11" s="32" customFormat="1" ht="12.95" customHeight="1" x14ac:dyDescent="0.2">
      <c r="A39" s="138" t="s">
        <v>413</v>
      </c>
      <c r="B39" s="136">
        <v>40</v>
      </c>
      <c r="C39" s="136">
        <v>-3</v>
      </c>
      <c r="D39" s="137">
        <v>-6.9767441860465116</v>
      </c>
      <c r="E39" s="136">
        <v>-16</v>
      </c>
      <c r="F39" s="137">
        <v>-28.571428571428573</v>
      </c>
      <c r="G39" s="136">
        <v>29</v>
      </c>
      <c r="H39" s="136">
        <v>-2</v>
      </c>
      <c r="I39" s="137">
        <v>-6.4516129032258061</v>
      </c>
      <c r="J39" s="136">
        <v>-8</v>
      </c>
      <c r="K39" s="137">
        <v>-21.621621621621621</v>
      </c>
    </row>
    <row r="40" spans="1:11" s="32" customFormat="1" ht="12.95" customHeight="1" x14ac:dyDescent="0.2">
      <c r="A40" s="138" t="s">
        <v>414</v>
      </c>
      <c r="B40" s="136">
        <v>204</v>
      </c>
      <c r="C40" s="136">
        <v>-1</v>
      </c>
      <c r="D40" s="137">
        <v>-0.48780487804878048</v>
      </c>
      <c r="E40" s="136">
        <v>3</v>
      </c>
      <c r="F40" s="137">
        <v>1.4925373134328359</v>
      </c>
      <c r="G40" s="136">
        <v>151</v>
      </c>
      <c r="H40" s="136">
        <v>3</v>
      </c>
      <c r="I40" s="137">
        <v>2.0270270270270272</v>
      </c>
      <c r="J40" s="136">
        <v>-6</v>
      </c>
      <c r="K40" s="137">
        <v>-3.8216560509554141</v>
      </c>
    </row>
    <row r="41" spans="1:11" s="32" customFormat="1" ht="12.95" customHeight="1" x14ac:dyDescent="0.2">
      <c r="A41" s="138" t="s">
        <v>415</v>
      </c>
      <c r="B41" s="136">
        <v>320</v>
      </c>
      <c r="C41" s="136">
        <v>0</v>
      </c>
      <c r="D41" s="137">
        <v>0</v>
      </c>
      <c r="E41" s="136">
        <v>-17</v>
      </c>
      <c r="F41" s="137">
        <v>-5.0445103857566762</v>
      </c>
      <c r="G41" s="136">
        <v>225</v>
      </c>
      <c r="H41" s="136">
        <v>-1</v>
      </c>
      <c r="I41" s="137">
        <v>-0.44247787610619471</v>
      </c>
      <c r="J41" s="136">
        <v>-23</v>
      </c>
      <c r="K41" s="137">
        <v>-9.2741935483870961</v>
      </c>
    </row>
    <row r="42" spans="1:11" s="32" customFormat="1" ht="12.95" customHeight="1" x14ac:dyDescent="0.2">
      <c r="A42" s="138" t="s">
        <v>416</v>
      </c>
      <c r="B42" s="136">
        <v>614</v>
      </c>
      <c r="C42" s="136">
        <v>39</v>
      </c>
      <c r="D42" s="137">
        <v>6.7826086956521738</v>
      </c>
      <c r="E42" s="136">
        <v>47</v>
      </c>
      <c r="F42" s="137">
        <v>8.2892416225749557</v>
      </c>
      <c r="G42" s="136">
        <v>442</v>
      </c>
      <c r="H42" s="136">
        <v>35</v>
      </c>
      <c r="I42" s="137">
        <v>8.5995085995085994</v>
      </c>
      <c r="J42" s="136">
        <v>5</v>
      </c>
      <c r="K42" s="137">
        <v>1.1441647597254005</v>
      </c>
    </row>
    <row r="43" spans="1:11" s="32" customFormat="1" ht="12.95" customHeight="1" x14ac:dyDescent="0.2">
      <c r="A43" s="138" t="s">
        <v>417</v>
      </c>
      <c r="B43" s="136">
        <v>462</v>
      </c>
      <c r="C43" s="136">
        <v>0</v>
      </c>
      <c r="D43" s="137">
        <v>0</v>
      </c>
      <c r="E43" s="136">
        <v>-16</v>
      </c>
      <c r="F43" s="137">
        <v>-3.3472803347280333</v>
      </c>
      <c r="G43" s="136">
        <v>338</v>
      </c>
      <c r="H43" s="136">
        <v>-7</v>
      </c>
      <c r="I43" s="137">
        <v>-2.0289855072463769</v>
      </c>
      <c r="J43" s="136">
        <v>-40</v>
      </c>
      <c r="K43" s="137">
        <v>-10.582010582010582</v>
      </c>
    </row>
    <row r="44" spans="1:11" ht="12.95" customHeight="1" x14ac:dyDescent="0.2">
      <c r="A44" s="138" t="s">
        <v>418</v>
      </c>
      <c r="B44" s="136">
        <v>35</v>
      </c>
      <c r="C44" s="136">
        <v>2</v>
      </c>
      <c r="D44" s="137">
        <v>6.0606060606060606</v>
      </c>
      <c r="E44" s="136">
        <v>-4</v>
      </c>
      <c r="F44" s="137">
        <v>-10.256410256410257</v>
      </c>
      <c r="G44" s="136">
        <v>22</v>
      </c>
      <c r="H44" s="136">
        <v>-1</v>
      </c>
      <c r="I44" s="137">
        <v>-4.3478260869565215</v>
      </c>
      <c r="J44" s="136">
        <v>-4</v>
      </c>
      <c r="K44" s="137">
        <v>-15.384615384615385</v>
      </c>
    </row>
    <row r="45" spans="1:11" ht="12.95" customHeight="1" x14ac:dyDescent="0.2">
      <c r="A45" s="125" t="s">
        <v>419</v>
      </c>
      <c r="B45" s="136">
        <v>187</v>
      </c>
      <c r="C45" s="136">
        <v>-8</v>
      </c>
      <c r="D45" s="137">
        <v>-4.1025641025641022</v>
      </c>
      <c r="E45" s="136">
        <v>1</v>
      </c>
      <c r="F45" s="137">
        <v>0.5376344086021505</v>
      </c>
      <c r="G45" s="136">
        <v>130</v>
      </c>
      <c r="H45" s="136">
        <v>-11</v>
      </c>
      <c r="I45" s="137">
        <v>-7.8014184397163122</v>
      </c>
      <c r="J45" s="136">
        <v>-12</v>
      </c>
      <c r="K45" s="137">
        <v>-8.4507042253521121</v>
      </c>
    </row>
    <row r="46" spans="1:11" ht="12.95" customHeight="1" x14ac:dyDescent="0.2">
      <c r="A46" s="138" t="s">
        <v>420</v>
      </c>
      <c r="B46" s="136">
        <v>269</v>
      </c>
      <c r="C46" s="136">
        <v>12</v>
      </c>
      <c r="D46" s="137">
        <v>4.6692607003891053</v>
      </c>
      <c r="E46" s="136">
        <v>9</v>
      </c>
      <c r="F46" s="137">
        <v>3.4615384615384617</v>
      </c>
      <c r="G46" s="136">
        <v>184</v>
      </c>
      <c r="H46" s="136">
        <v>5</v>
      </c>
      <c r="I46" s="137">
        <v>2.7932960893854748</v>
      </c>
      <c r="J46" s="136">
        <v>9</v>
      </c>
      <c r="K46" s="137">
        <v>5.1428571428571432</v>
      </c>
    </row>
    <row r="47" spans="1:11" ht="12.95" customHeight="1" x14ac:dyDescent="0.2">
      <c r="A47" s="138" t="s">
        <v>421</v>
      </c>
      <c r="B47" s="136">
        <v>222</v>
      </c>
      <c r="C47" s="136">
        <v>11</v>
      </c>
      <c r="D47" s="137">
        <v>5.2132701421800949</v>
      </c>
      <c r="E47" s="136">
        <v>-1</v>
      </c>
      <c r="F47" s="137">
        <v>-0.44843049327354262</v>
      </c>
      <c r="G47" s="136">
        <v>162</v>
      </c>
      <c r="H47" s="136">
        <v>3</v>
      </c>
      <c r="I47" s="137">
        <v>1.8867924528301887</v>
      </c>
      <c r="J47" s="136">
        <v>-14</v>
      </c>
      <c r="K47" s="137">
        <v>-7.9545454545454541</v>
      </c>
    </row>
    <row r="48" spans="1:11" ht="12.95" customHeight="1" x14ac:dyDescent="0.2">
      <c r="A48" s="138" t="s">
        <v>422</v>
      </c>
      <c r="B48" s="136">
        <v>482</v>
      </c>
      <c r="C48" s="136">
        <v>-4</v>
      </c>
      <c r="D48" s="137">
        <v>-0.82304526748971196</v>
      </c>
      <c r="E48" s="136">
        <v>-23</v>
      </c>
      <c r="F48" s="137">
        <v>-4.5544554455445541</v>
      </c>
      <c r="G48" s="136">
        <v>344</v>
      </c>
      <c r="H48" s="136">
        <v>-14</v>
      </c>
      <c r="I48" s="137">
        <v>-3.9106145251396649</v>
      </c>
      <c r="J48" s="136">
        <v>-40</v>
      </c>
      <c r="K48" s="137">
        <v>-10.416666666666666</v>
      </c>
    </row>
    <row r="49" spans="1:11" ht="12.95" customHeight="1" x14ac:dyDescent="0.2">
      <c r="A49" s="138" t="s">
        <v>423</v>
      </c>
      <c r="B49" s="136">
        <v>14</v>
      </c>
      <c r="C49" s="136">
        <v>1</v>
      </c>
      <c r="D49" s="137">
        <v>7.6923076923076925</v>
      </c>
      <c r="E49" s="136">
        <v>3</v>
      </c>
      <c r="F49" s="137">
        <v>27.272727272727273</v>
      </c>
      <c r="G49" s="136">
        <v>11</v>
      </c>
      <c r="H49" s="136">
        <v>0</v>
      </c>
      <c r="I49" s="137">
        <v>0</v>
      </c>
      <c r="J49" s="136">
        <v>2</v>
      </c>
      <c r="K49" s="137">
        <v>22.222222222222221</v>
      </c>
    </row>
    <row r="50" spans="1:11" ht="12.95" customHeight="1" x14ac:dyDescent="0.2">
      <c r="A50" s="138" t="s">
        <v>424</v>
      </c>
      <c r="B50" s="136">
        <v>1784</v>
      </c>
      <c r="C50" s="136">
        <v>40</v>
      </c>
      <c r="D50" s="137">
        <v>2.2935779816513762</v>
      </c>
      <c r="E50" s="136">
        <v>-132</v>
      </c>
      <c r="F50" s="137">
        <v>-6.8893528183716075</v>
      </c>
      <c r="G50" s="136">
        <v>1261</v>
      </c>
      <c r="H50" s="136">
        <v>6</v>
      </c>
      <c r="I50" s="137">
        <v>0.47808764940239046</v>
      </c>
      <c r="J50" s="136">
        <v>-126</v>
      </c>
      <c r="K50" s="137">
        <v>-9.0843547224224945</v>
      </c>
    </row>
    <row r="51" spans="1:11" ht="12.95" customHeight="1" x14ac:dyDescent="0.2">
      <c r="A51" s="138" t="s">
        <v>425</v>
      </c>
      <c r="B51" s="136">
        <v>323</v>
      </c>
      <c r="C51" s="136">
        <v>10</v>
      </c>
      <c r="D51" s="137">
        <v>3.1948881789137382</v>
      </c>
      <c r="E51" s="136">
        <v>14</v>
      </c>
      <c r="F51" s="137">
        <v>4.5307443365695796</v>
      </c>
      <c r="G51" s="136">
        <v>243</v>
      </c>
      <c r="H51" s="136">
        <v>8</v>
      </c>
      <c r="I51" s="137">
        <v>3.4042553191489362</v>
      </c>
      <c r="J51" s="136">
        <v>20</v>
      </c>
      <c r="K51" s="137">
        <v>8.9686098654708513</v>
      </c>
    </row>
    <row r="52" spans="1:11" ht="12.95" customHeight="1" x14ac:dyDescent="0.2">
      <c r="A52" s="138" t="s">
        <v>426</v>
      </c>
      <c r="B52" s="136">
        <v>132</v>
      </c>
      <c r="C52" s="136">
        <v>5</v>
      </c>
      <c r="D52" s="137">
        <v>3.9370078740157481</v>
      </c>
      <c r="E52" s="136">
        <v>-20</v>
      </c>
      <c r="F52" s="137">
        <v>-13.157894736842104</v>
      </c>
      <c r="G52" s="136">
        <v>101</v>
      </c>
      <c r="H52" s="136">
        <v>2</v>
      </c>
      <c r="I52" s="137">
        <v>2.0202020202020203</v>
      </c>
      <c r="J52" s="136">
        <v>-25</v>
      </c>
      <c r="K52" s="137">
        <v>-19.841269841269842</v>
      </c>
    </row>
    <row r="53" spans="1:11" ht="12.95" customHeight="1" x14ac:dyDescent="0.2">
      <c r="A53" s="138" t="s">
        <v>427</v>
      </c>
      <c r="B53" s="136">
        <v>691</v>
      </c>
      <c r="C53" s="136">
        <v>-14</v>
      </c>
      <c r="D53" s="137">
        <v>-1.9858156028368794</v>
      </c>
      <c r="E53" s="136">
        <v>-38</v>
      </c>
      <c r="F53" s="137">
        <v>-5.2126200274348422</v>
      </c>
      <c r="G53" s="136">
        <v>494</v>
      </c>
      <c r="H53" s="136">
        <v>-8</v>
      </c>
      <c r="I53" s="137">
        <v>-1.593625498007968</v>
      </c>
      <c r="J53" s="136">
        <v>-57</v>
      </c>
      <c r="K53" s="137">
        <v>-10.344827586206897</v>
      </c>
    </row>
    <row r="54" spans="1:11" ht="12.95" customHeight="1" x14ac:dyDescent="0.2">
      <c r="A54" s="138" t="s">
        <v>428</v>
      </c>
      <c r="B54" s="136">
        <v>581</v>
      </c>
      <c r="C54" s="136">
        <v>18</v>
      </c>
      <c r="D54" s="137">
        <v>3.197158081705151</v>
      </c>
      <c r="E54" s="136">
        <v>-7</v>
      </c>
      <c r="F54" s="137">
        <v>-1.1904761904761905</v>
      </c>
      <c r="G54" s="136">
        <v>439</v>
      </c>
      <c r="H54" s="136">
        <v>7</v>
      </c>
      <c r="I54" s="137">
        <v>1.6203703703703705</v>
      </c>
      <c r="J54" s="136">
        <v>-21</v>
      </c>
      <c r="K54" s="137">
        <v>-4.5652173913043477</v>
      </c>
    </row>
    <row r="55" spans="1:11" ht="12.95" customHeight="1" x14ac:dyDescent="0.2">
      <c r="A55" s="138" t="s">
        <v>429</v>
      </c>
      <c r="B55" s="136">
        <v>3074</v>
      </c>
      <c r="C55" s="136">
        <v>-40</v>
      </c>
      <c r="D55" s="137">
        <v>-1.2845215157353886</v>
      </c>
      <c r="E55" s="136">
        <v>11</v>
      </c>
      <c r="F55" s="137">
        <v>0.35912504080966373</v>
      </c>
      <c r="G55" s="136">
        <v>2097</v>
      </c>
      <c r="H55" s="136">
        <v>6</v>
      </c>
      <c r="I55" s="137">
        <v>0.28694404591104733</v>
      </c>
      <c r="J55" s="136">
        <v>-46</v>
      </c>
      <c r="K55" s="137">
        <v>-2.1465235650956602</v>
      </c>
    </row>
    <row r="56" spans="1:11" ht="12.95" customHeight="1" x14ac:dyDescent="0.2">
      <c r="A56" s="138" t="s">
        <v>430</v>
      </c>
      <c r="B56" s="136">
        <v>512</v>
      </c>
      <c r="C56" s="136">
        <v>22</v>
      </c>
      <c r="D56" s="137">
        <v>4.4897959183673466</v>
      </c>
      <c r="E56" s="136">
        <v>-7</v>
      </c>
      <c r="F56" s="137">
        <v>-1.3487475915221581</v>
      </c>
      <c r="G56" s="136">
        <v>380</v>
      </c>
      <c r="H56" s="136">
        <v>4</v>
      </c>
      <c r="I56" s="137">
        <v>1.0638297872340425</v>
      </c>
      <c r="J56" s="136">
        <v>-15</v>
      </c>
      <c r="K56" s="137">
        <v>-3.7974683544303796</v>
      </c>
    </row>
    <row r="57" spans="1:11" ht="12.95" customHeight="1" x14ac:dyDescent="0.2">
      <c r="A57" s="138" t="s">
        <v>431</v>
      </c>
      <c r="B57" s="136">
        <v>4728</v>
      </c>
      <c r="C57" s="136">
        <v>130</v>
      </c>
      <c r="D57" s="137">
        <v>2.8273162244454109</v>
      </c>
      <c r="E57" s="136">
        <v>-137</v>
      </c>
      <c r="F57" s="137">
        <v>-2.816032887975334</v>
      </c>
      <c r="G57" s="136">
        <v>3282</v>
      </c>
      <c r="H57" s="136">
        <v>74</v>
      </c>
      <c r="I57" s="137">
        <v>2.3067331670822941</v>
      </c>
      <c r="J57" s="136">
        <v>-202</v>
      </c>
      <c r="K57" s="137">
        <v>-5.7979334098737088</v>
      </c>
    </row>
    <row r="58" spans="1:11" ht="12.95" customHeight="1" x14ac:dyDescent="0.2">
      <c r="A58" s="138" t="s">
        <v>432</v>
      </c>
      <c r="B58" s="136">
        <v>61</v>
      </c>
      <c r="C58" s="136">
        <v>-2</v>
      </c>
      <c r="D58" s="137">
        <v>-3.1746031746031744</v>
      </c>
      <c r="E58" s="136">
        <v>5</v>
      </c>
      <c r="F58" s="137">
        <v>8.9285714285714288</v>
      </c>
      <c r="G58" s="136">
        <v>39</v>
      </c>
      <c r="H58" s="136">
        <v>-3</v>
      </c>
      <c r="I58" s="137">
        <v>-7.1428571428571432</v>
      </c>
      <c r="J58" s="136">
        <v>-7</v>
      </c>
      <c r="K58" s="137">
        <v>-15.217391304347826</v>
      </c>
    </row>
    <row r="59" spans="1:11" ht="12.95" customHeight="1" x14ac:dyDescent="0.2">
      <c r="A59" s="138" t="s">
        <v>433</v>
      </c>
      <c r="B59" s="136">
        <v>4965</v>
      </c>
      <c r="C59" s="136">
        <v>21</v>
      </c>
      <c r="D59" s="137">
        <v>0.42475728155339804</v>
      </c>
      <c r="E59" s="136">
        <v>-93</v>
      </c>
      <c r="F59" s="137">
        <v>-1.8386714116251484</v>
      </c>
      <c r="G59" s="136">
        <v>3367</v>
      </c>
      <c r="H59" s="136">
        <v>9</v>
      </c>
      <c r="I59" s="137">
        <v>0.26801667659321027</v>
      </c>
      <c r="J59" s="136">
        <v>-294</v>
      </c>
      <c r="K59" s="137">
        <v>-8.0305927342256211</v>
      </c>
    </row>
    <row r="60" spans="1:11" ht="12.95" customHeight="1" x14ac:dyDescent="0.2">
      <c r="A60" s="138" t="s">
        <v>434</v>
      </c>
      <c r="B60" s="136">
        <v>360</v>
      </c>
      <c r="C60" s="136">
        <v>10</v>
      </c>
      <c r="D60" s="137">
        <v>2.8571428571428572</v>
      </c>
      <c r="E60" s="136">
        <v>27</v>
      </c>
      <c r="F60" s="137">
        <v>8.1081081081081088</v>
      </c>
      <c r="G60" s="136">
        <v>261</v>
      </c>
      <c r="H60" s="136">
        <v>18</v>
      </c>
      <c r="I60" s="137">
        <v>7.4074074074074074</v>
      </c>
      <c r="J60" s="136">
        <v>19</v>
      </c>
      <c r="K60" s="137">
        <v>7.8512396694214877</v>
      </c>
    </row>
    <row r="61" spans="1:11" ht="12.95" customHeight="1" x14ac:dyDescent="0.2">
      <c r="A61" s="138" t="s">
        <v>435</v>
      </c>
      <c r="B61" s="136">
        <v>204</v>
      </c>
      <c r="C61" s="136">
        <v>-6</v>
      </c>
      <c r="D61" s="137">
        <v>-2.8571428571428572</v>
      </c>
      <c r="E61" s="136">
        <v>-20</v>
      </c>
      <c r="F61" s="137">
        <v>-8.9285714285714288</v>
      </c>
      <c r="G61" s="136">
        <v>125</v>
      </c>
      <c r="H61" s="136">
        <v>-12</v>
      </c>
      <c r="I61" s="137">
        <v>-8.7591240875912408</v>
      </c>
      <c r="J61" s="136">
        <v>-35</v>
      </c>
      <c r="K61" s="137">
        <v>-21.875</v>
      </c>
    </row>
    <row r="62" spans="1:11" ht="12.95" customHeight="1" x14ac:dyDescent="0.2">
      <c r="A62" s="138" t="s">
        <v>436</v>
      </c>
      <c r="B62" s="136">
        <v>471</v>
      </c>
      <c r="C62" s="136">
        <v>1</v>
      </c>
      <c r="D62" s="137">
        <v>0.21276595744680851</v>
      </c>
      <c r="E62" s="136">
        <v>-3</v>
      </c>
      <c r="F62" s="137">
        <v>-0.63291139240506333</v>
      </c>
      <c r="G62" s="136">
        <v>348</v>
      </c>
      <c r="H62" s="136">
        <v>-5</v>
      </c>
      <c r="I62" s="137">
        <v>-1.4164305949008498</v>
      </c>
      <c r="J62" s="136">
        <v>-8</v>
      </c>
      <c r="K62" s="137">
        <v>-2.2471910112359552</v>
      </c>
    </row>
    <row r="63" spans="1:11" ht="12.95" customHeight="1" x14ac:dyDescent="0.2">
      <c r="A63" s="138" t="s">
        <v>437</v>
      </c>
      <c r="B63" s="136">
        <v>560</v>
      </c>
      <c r="C63" s="136">
        <v>-9</v>
      </c>
      <c r="D63" s="137">
        <v>-1.5817223198594024</v>
      </c>
      <c r="E63" s="136">
        <v>27</v>
      </c>
      <c r="F63" s="137">
        <v>5.0656660412757972</v>
      </c>
      <c r="G63" s="136">
        <v>411</v>
      </c>
      <c r="H63" s="136">
        <v>-3</v>
      </c>
      <c r="I63" s="137">
        <v>-0.72463768115942029</v>
      </c>
      <c r="J63" s="136">
        <v>-3</v>
      </c>
      <c r="K63" s="137">
        <v>-0.72463768115942029</v>
      </c>
    </row>
    <row r="64" spans="1:11" ht="12.95" customHeight="1" x14ac:dyDescent="0.2">
      <c r="A64" s="138" t="s">
        <v>438</v>
      </c>
      <c r="B64" s="136">
        <v>1019</v>
      </c>
      <c r="C64" s="136">
        <v>-6</v>
      </c>
      <c r="D64" s="137">
        <v>-0.58536585365853655</v>
      </c>
      <c r="E64" s="136">
        <v>-23</v>
      </c>
      <c r="F64" s="137">
        <v>-2.2072936660268714</v>
      </c>
      <c r="G64" s="136">
        <v>708</v>
      </c>
      <c r="H64" s="136">
        <v>-11</v>
      </c>
      <c r="I64" s="137">
        <v>-1.5299026425591098</v>
      </c>
      <c r="J64" s="136">
        <v>-67</v>
      </c>
      <c r="K64" s="137">
        <v>-8.6451612903225801</v>
      </c>
    </row>
    <row r="65" spans="1:11" ht="12.95" customHeight="1" x14ac:dyDescent="0.2">
      <c r="A65" s="138" t="s">
        <v>439</v>
      </c>
      <c r="B65" s="136">
        <v>104</v>
      </c>
      <c r="C65" s="136">
        <v>1</v>
      </c>
      <c r="D65" s="137">
        <v>0.970873786407767</v>
      </c>
      <c r="E65" s="136">
        <v>-5</v>
      </c>
      <c r="F65" s="137">
        <v>-4.5871559633027523</v>
      </c>
      <c r="G65" s="136">
        <v>82</v>
      </c>
      <c r="H65" s="136">
        <v>5</v>
      </c>
      <c r="I65" s="137">
        <v>6.4935064935064934</v>
      </c>
      <c r="J65" s="136">
        <v>0</v>
      </c>
      <c r="K65" s="137">
        <v>0</v>
      </c>
    </row>
    <row r="66" spans="1:11" ht="12.95" customHeight="1" x14ac:dyDescent="0.2">
      <c r="A66" s="138" t="s">
        <v>440</v>
      </c>
      <c r="B66" s="136">
        <v>157</v>
      </c>
      <c r="C66" s="136">
        <v>-2</v>
      </c>
      <c r="D66" s="137">
        <v>-1.2578616352201257</v>
      </c>
      <c r="E66" s="136">
        <v>-8</v>
      </c>
      <c r="F66" s="137">
        <v>-4.8484848484848486</v>
      </c>
      <c r="G66" s="136">
        <v>120</v>
      </c>
      <c r="H66" s="136">
        <v>2</v>
      </c>
      <c r="I66" s="137">
        <v>1.6949152542372881</v>
      </c>
      <c r="J66" s="136">
        <v>-5</v>
      </c>
      <c r="K66" s="137">
        <v>-4</v>
      </c>
    </row>
    <row r="67" spans="1:11" ht="12.95" customHeight="1" x14ac:dyDescent="0.2">
      <c r="A67" s="138" t="s">
        <v>441</v>
      </c>
      <c r="B67" s="136">
        <v>154</v>
      </c>
      <c r="C67" s="136">
        <v>1</v>
      </c>
      <c r="D67" s="137">
        <v>0.65359477124183007</v>
      </c>
      <c r="E67" s="136">
        <v>4</v>
      </c>
      <c r="F67" s="137">
        <v>2.6666666666666665</v>
      </c>
      <c r="G67" s="136">
        <v>119</v>
      </c>
      <c r="H67" s="136">
        <v>-4</v>
      </c>
      <c r="I67" s="137">
        <v>-3.2520325203252032</v>
      </c>
      <c r="J67" s="136">
        <v>-4</v>
      </c>
      <c r="K67" s="137">
        <v>-3.2520325203252032</v>
      </c>
    </row>
    <row r="68" spans="1:11" ht="12.95" customHeight="1" x14ac:dyDescent="0.2">
      <c r="A68" s="138" t="s">
        <v>442</v>
      </c>
      <c r="B68" s="136">
        <v>13823</v>
      </c>
      <c r="C68" s="136">
        <v>405</v>
      </c>
      <c r="D68" s="137">
        <v>3.0183335817558503</v>
      </c>
      <c r="E68" s="136">
        <v>-746</v>
      </c>
      <c r="F68" s="137">
        <v>-5.1204612533461455</v>
      </c>
      <c r="G68" s="136">
        <v>9620</v>
      </c>
      <c r="H68" s="136">
        <v>282</v>
      </c>
      <c r="I68" s="137">
        <v>3.0199186121225101</v>
      </c>
      <c r="J68" s="136">
        <v>-920</v>
      </c>
      <c r="K68" s="137">
        <v>-8.7286527514231498</v>
      </c>
    </row>
    <row r="69" spans="1:11" ht="12.95" customHeight="1" x14ac:dyDescent="0.2">
      <c r="A69" s="138" t="s">
        <v>443</v>
      </c>
      <c r="B69" s="136">
        <v>418</v>
      </c>
      <c r="C69" s="136">
        <v>-11</v>
      </c>
      <c r="D69" s="137">
        <v>-2.5641025641025643</v>
      </c>
      <c r="E69" s="136">
        <v>-36</v>
      </c>
      <c r="F69" s="137">
        <v>-7.929515418502203</v>
      </c>
      <c r="G69" s="136">
        <v>318</v>
      </c>
      <c r="H69" s="136">
        <v>-3</v>
      </c>
      <c r="I69" s="137">
        <v>-0.93457943925233644</v>
      </c>
      <c r="J69" s="136">
        <v>-24</v>
      </c>
      <c r="K69" s="137">
        <v>-7.0175438596491224</v>
      </c>
    </row>
    <row r="70" spans="1:11" ht="12.95" customHeight="1" x14ac:dyDescent="0.2">
      <c r="A70" s="138" t="s">
        <v>444</v>
      </c>
      <c r="B70" s="136">
        <v>187</v>
      </c>
      <c r="C70" s="136">
        <v>0</v>
      </c>
      <c r="D70" s="137">
        <v>0</v>
      </c>
      <c r="E70" s="136">
        <v>-16</v>
      </c>
      <c r="F70" s="137">
        <v>-7.8817733990147785</v>
      </c>
      <c r="G70" s="136">
        <v>148</v>
      </c>
      <c r="H70" s="136">
        <v>5</v>
      </c>
      <c r="I70" s="137">
        <v>3.4965034965034967</v>
      </c>
      <c r="J70" s="136">
        <v>-8</v>
      </c>
      <c r="K70" s="137">
        <v>-5.1282051282051286</v>
      </c>
    </row>
    <row r="71" spans="1:11" ht="12.95" customHeight="1" x14ac:dyDescent="0.2">
      <c r="A71" s="138" t="s">
        <v>445</v>
      </c>
      <c r="B71" s="136">
        <v>2127</v>
      </c>
      <c r="C71" s="136">
        <v>3</v>
      </c>
      <c r="D71" s="137">
        <v>0.14124293785310735</v>
      </c>
      <c r="E71" s="136">
        <v>7</v>
      </c>
      <c r="F71" s="137">
        <v>0.330188679245283</v>
      </c>
      <c r="G71" s="136">
        <v>1532</v>
      </c>
      <c r="H71" s="136">
        <v>-6</v>
      </c>
      <c r="I71" s="137">
        <v>-0.39011703511053314</v>
      </c>
      <c r="J71" s="136">
        <v>-19</v>
      </c>
      <c r="K71" s="137">
        <v>-1.2250161186331399</v>
      </c>
    </row>
    <row r="72" spans="1:11" ht="12.95" customHeight="1" x14ac:dyDescent="0.2">
      <c r="A72" s="138" t="s">
        <v>446</v>
      </c>
      <c r="B72" s="136">
        <v>25</v>
      </c>
      <c r="C72" s="136">
        <v>-3</v>
      </c>
      <c r="D72" s="137">
        <v>-10.714285714285714</v>
      </c>
      <c r="E72" s="136">
        <v>-3</v>
      </c>
      <c r="F72" s="137">
        <v>-10.714285714285714</v>
      </c>
      <c r="G72" s="136">
        <v>18</v>
      </c>
      <c r="H72" s="136">
        <v>-2</v>
      </c>
      <c r="I72" s="137">
        <v>-10</v>
      </c>
      <c r="J72" s="136">
        <v>3</v>
      </c>
      <c r="K72" s="137">
        <v>20</v>
      </c>
    </row>
    <row r="73" spans="1:11" ht="12.95" customHeight="1" x14ac:dyDescent="0.2">
      <c r="A73" s="138" t="s">
        <v>447</v>
      </c>
      <c r="B73" s="136">
        <v>31</v>
      </c>
      <c r="C73" s="136">
        <v>2</v>
      </c>
      <c r="D73" s="137">
        <v>6.8965517241379306</v>
      </c>
      <c r="E73" s="136">
        <v>1</v>
      </c>
      <c r="F73" s="137">
        <v>3.3333333333333335</v>
      </c>
      <c r="G73" s="136">
        <v>23</v>
      </c>
      <c r="H73" s="136">
        <v>3</v>
      </c>
      <c r="I73" s="137">
        <v>15</v>
      </c>
      <c r="J73" s="136">
        <v>0</v>
      </c>
      <c r="K73" s="137">
        <v>0</v>
      </c>
    </row>
    <row r="74" spans="1:11" ht="12.95" customHeight="1" x14ac:dyDescent="0.2">
      <c r="A74" s="138" t="s">
        <v>448</v>
      </c>
      <c r="B74" s="136">
        <v>12</v>
      </c>
      <c r="C74" s="136">
        <v>1</v>
      </c>
      <c r="D74" s="137">
        <v>9.0909090909090917</v>
      </c>
      <c r="E74" s="136">
        <v>-4</v>
      </c>
      <c r="F74" s="137">
        <v>-25</v>
      </c>
      <c r="G74" s="136">
        <v>11</v>
      </c>
      <c r="H74" s="136">
        <v>1</v>
      </c>
      <c r="I74" s="137">
        <v>10</v>
      </c>
      <c r="J74" s="136">
        <v>-4</v>
      </c>
      <c r="K74" s="137">
        <v>-26.666666666666668</v>
      </c>
    </row>
    <row r="75" spans="1:11" ht="12.95" customHeight="1" x14ac:dyDescent="0.2">
      <c r="A75" s="138" t="s">
        <v>449</v>
      </c>
      <c r="B75" s="136">
        <v>12660</v>
      </c>
      <c r="C75" s="136">
        <v>278</v>
      </c>
      <c r="D75" s="137">
        <v>2.2451946373768372</v>
      </c>
      <c r="E75" s="136">
        <v>297</v>
      </c>
      <c r="F75" s="137">
        <v>2.4023295316670712</v>
      </c>
      <c r="G75" s="136">
        <v>8555</v>
      </c>
      <c r="H75" s="136">
        <v>157</v>
      </c>
      <c r="I75" s="137">
        <v>1.8694927363658014</v>
      </c>
      <c r="J75" s="136">
        <v>-346</v>
      </c>
      <c r="K75" s="137">
        <v>-3.887203684979216</v>
      </c>
    </row>
    <row r="76" spans="1:11" ht="12.95" customHeight="1" x14ac:dyDescent="0.2">
      <c r="A76" s="138" t="s">
        <v>450</v>
      </c>
      <c r="B76" s="136">
        <v>547</v>
      </c>
      <c r="C76" s="136">
        <v>13</v>
      </c>
      <c r="D76" s="137">
        <v>2.4344569288389515</v>
      </c>
      <c r="E76" s="136">
        <v>4</v>
      </c>
      <c r="F76" s="137">
        <v>0.73664825046040516</v>
      </c>
      <c r="G76" s="136">
        <v>391</v>
      </c>
      <c r="H76" s="136">
        <v>5</v>
      </c>
      <c r="I76" s="137">
        <v>1.2953367875647668</v>
      </c>
      <c r="J76" s="136">
        <v>-3</v>
      </c>
      <c r="K76" s="137">
        <v>-0.76142131979695427</v>
      </c>
    </row>
    <row r="77" spans="1:11" ht="12.95" customHeight="1" x14ac:dyDescent="0.2">
      <c r="A77" s="138" t="s">
        <v>451</v>
      </c>
      <c r="B77" s="136">
        <v>453</v>
      </c>
      <c r="C77" s="136">
        <v>-5</v>
      </c>
      <c r="D77" s="137">
        <v>-1.0917030567685591</v>
      </c>
      <c r="E77" s="136">
        <v>4</v>
      </c>
      <c r="F77" s="137">
        <v>0.89086859688195996</v>
      </c>
      <c r="G77" s="136">
        <v>340</v>
      </c>
      <c r="H77" s="136">
        <v>0</v>
      </c>
      <c r="I77" s="137">
        <v>0</v>
      </c>
      <c r="J77" s="136">
        <v>-4</v>
      </c>
      <c r="K77" s="137">
        <v>-1.1627906976744187</v>
      </c>
    </row>
    <row r="78" spans="1:11" ht="12.95" customHeight="1" x14ac:dyDescent="0.2">
      <c r="A78" s="138" t="s">
        <v>452</v>
      </c>
      <c r="B78" s="136">
        <v>959</v>
      </c>
      <c r="C78" s="136">
        <v>21</v>
      </c>
      <c r="D78" s="137">
        <v>2.2388059701492535</v>
      </c>
      <c r="E78" s="136">
        <v>-18</v>
      </c>
      <c r="F78" s="137">
        <v>-1.842374616171955</v>
      </c>
      <c r="G78" s="136">
        <v>662</v>
      </c>
      <c r="H78" s="136">
        <v>10</v>
      </c>
      <c r="I78" s="137">
        <v>1.5337423312883436</v>
      </c>
      <c r="J78" s="136">
        <v>-64</v>
      </c>
      <c r="K78" s="137">
        <v>-8.8154269972451793</v>
      </c>
    </row>
    <row r="79" spans="1:11" ht="12.95" customHeight="1" x14ac:dyDescent="0.2">
      <c r="A79" s="138" t="s">
        <v>453</v>
      </c>
      <c r="B79" s="136">
        <v>8</v>
      </c>
      <c r="C79" s="136">
        <v>2</v>
      </c>
      <c r="D79" s="137">
        <v>33.333333333333336</v>
      </c>
      <c r="E79" s="136">
        <v>2</v>
      </c>
      <c r="F79" s="137">
        <v>33.333333333333336</v>
      </c>
      <c r="G79" s="136">
        <v>6</v>
      </c>
      <c r="H79" s="136">
        <v>1</v>
      </c>
      <c r="I79" s="137">
        <v>20</v>
      </c>
      <c r="J79" s="136">
        <v>2</v>
      </c>
      <c r="K79" s="137">
        <v>50</v>
      </c>
    </row>
    <row r="80" spans="1:11" ht="12.95" customHeight="1" x14ac:dyDescent="0.2">
      <c r="A80" s="138" t="s">
        <v>454</v>
      </c>
      <c r="B80" s="136">
        <v>14</v>
      </c>
      <c r="C80" s="136">
        <v>0</v>
      </c>
      <c r="D80" s="137">
        <v>0</v>
      </c>
      <c r="E80" s="136">
        <v>1</v>
      </c>
      <c r="F80" s="137">
        <v>7.6923076923076925</v>
      </c>
      <c r="G80" s="136">
        <v>12</v>
      </c>
      <c r="H80" s="136">
        <v>0</v>
      </c>
      <c r="I80" s="137">
        <v>0</v>
      </c>
      <c r="J80" s="136">
        <v>0</v>
      </c>
      <c r="K80" s="137">
        <v>0</v>
      </c>
    </row>
    <row r="81" spans="1:11" ht="12.95" customHeight="1" x14ac:dyDescent="0.2">
      <c r="A81" s="138" t="s">
        <v>455</v>
      </c>
      <c r="B81" s="136">
        <v>1</v>
      </c>
      <c r="C81" s="136">
        <v>1</v>
      </c>
      <c r="D81" s="137">
        <v>0</v>
      </c>
      <c r="E81" s="136">
        <v>-3</v>
      </c>
      <c r="F81" s="137">
        <v>-75</v>
      </c>
      <c r="G81" s="136">
        <v>1</v>
      </c>
      <c r="H81" s="136">
        <v>1</v>
      </c>
      <c r="I81" s="137">
        <v>0</v>
      </c>
      <c r="J81" s="136">
        <v>-2</v>
      </c>
      <c r="K81" s="137">
        <v>-66.666666666666671</v>
      </c>
    </row>
    <row r="82" spans="1:11" ht="12.95" customHeight="1" x14ac:dyDescent="0.2">
      <c r="A82" s="138" t="s">
        <v>456</v>
      </c>
      <c r="B82" s="136">
        <v>445</v>
      </c>
      <c r="C82" s="136">
        <v>-3</v>
      </c>
      <c r="D82" s="137">
        <v>-0.6696428571428571</v>
      </c>
      <c r="E82" s="136">
        <v>22</v>
      </c>
      <c r="F82" s="137">
        <v>5.2009456264775418</v>
      </c>
      <c r="G82" s="136">
        <v>322</v>
      </c>
      <c r="H82" s="136">
        <v>7</v>
      </c>
      <c r="I82" s="137">
        <v>2.2222222222222223</v>
      </c>
      <c r="J82" s="136">
        <v>9</v>
      </c>
      <c r="K82" s="137">
        <v>2.8753993610223643</v>
      </c>
    </row>
    <row r="83" spans="1:11" ht="12.95" customHeight="1" x14ac:dyDescent="0.2">
      <c r="A83" s="138" t="s">
        <v>457</v>
      </c>
      <c r="B83" s="136">
        <v>1506</v>
      </c>
      <c r="C83" s="136">
        <v>51</v>
      </c>
      <c r="D83" s="137">
        <v>3.5051546391752577</v>
      </c>
      <c r="E83" s="136">
        <v>-51</v>
      </c>
      <c r="F83" s="137">
        <v>-3.2755298651252409</v>
      </c>
      <c r="G83" s="136">
        <v>1121</v>
      </c>
      <c r="H83" s="136">
        <v>60</v>
      </c>
      <c r="I83" s="137">
        <v>5.6550424128180961</v>
      </c>
      <c r="J83" s="136">
        <v>-76</v>
      </c>
      <c r="K83" s="137">
        <v>-6.3492063492063489</v>
      </c>
    </row>
    <row r="84" spans="1:11" ht="12.95" customHeight="1" x14ac:dyDescent="0.2">
      <c r="A84" s="138" t="s">
        <v>458</v>
      </c>
      <c r="B84" s="136">
        <v>12502</v>
      </c>
      <c r="C84" s="136">
        <v>309</v>
      </c>
      <c r="D84" s="137">
        <v>2.5342409579266794</v>
      </c>
      <c r="E84" s="136">
        <v>-205</v>
      </c>
      <c r="F84" s="137">
        <v>-1.6132840166837177</v>
      </c>
      <c r="G84" s="136">
        <v>8648</v>
      </c>
      <c r="H84" s="136">
        <v>169</v>
      </c>
      <c r="I84" s="137">
        <v>1.9931595707040926</v>
      </c>
      <c r="J84" s="136">
        <v>-505</v>
      </c>
      <c r="K84" s="137">
        <v>-5.5173167267562544</v>
      </c>
    </row>
    <row r="85" spans="1:11" ht="12.95" customHeight="1" x14ac:dyDescent="0.2">
      <c r="A85" s="138" t="s">
        <v>459</v>
      </c>
      <c r="B85" s="136">
        <v>584</v>
      </c>
      <c r="C85" s="136">
        <v>5</v>
      </c>
      <c r="D85" s="137">
        <v>0.86355785837651122</v>
      </c>
      <c r="E85" s="136">
        <v>-5</v>
      </c>
      <c r="F85" s="137">
        <v>-0.84889643463497455</v>
      </c>
      <c r="G85" s="136">
        <v>408</v>
      </c>
      <c r="H85" s="136">
        <v>10</v>
      </c>
      <c r="I85" s="137">
        <v>2.512562814070352</v>
      </c>
      <c r="J85" s="136">
        <v>-24</v>
      </c>
      <c r="K85" s="137">
        <v>-5.5555555555555554</v>
      </c>
    </row>
    <row r="86" spans="1:11" ht="12.95" customHeight="1" x14ac:dyDescent="0.2">
      <c r="A86" s="138" t="s">
        <v>460</v>
      </c>
      <c r="B86" s="136">
        <v>35</v>
      </c>
      <c r="C86" s="136">
        <v>-4</v>
      </c>
      <c r="D86" s="137">
        <v>-10.256410256410257</v>
      </c>
      <c r="E86" s="136">
        <v>-4</v>
      </c>
      <c r="F86" s="137">
        <v>-10.256410256410257</v>
      </c>
      <c r="G86" s="136">
        <v>24</v>
      </c>
      <c r="H86" s="136">
        <v>-6</v>
      </c>
      <c r="I86" s="137">
        <v>-20</v>
      </c>
      <c r="J86" s="136">
        <v>-6</v>
      </c>
      <c r="K86" s="137">
        <v>-20</v>
      </c>
    </row>
    <row r="87" spans="1:11" ht="12.95" customHeight="1" x14ac:dyDescent="0.2">
      <c r="A87" s="138" t="s">
        <v>461</v>
      </c>
      <c r="B87" s="136">
        <v>2</v>
      </c>
      <c r="C87" s="136">
        <v>1</v>
      </c>
      <c r="D87" s="137">
        <v>100</v>
      </c>
      <c r="E87" s="136">
        <v>0</v>
      </c>
      <c r="F87" s="137">
        <v>0</v>
      </c>
      <c r="G87" s="136">
        <v>1</v>
      </c>
      <c r="H87" s="136">
        <v>0</v>
      </c>
      <c r="I87" s="137">
        <v>0</v>
      </c>
      <c r="J87" s="136">
        <v>0</v>
      </c>
      <c r="K87" s="137">
        <v>0</v>
      </c>
    </row>
    <row r="88" spans="1:11" ht="12.95" customHeight="1" x14ac:dyDescent="0.2">
      <c r="A88" s="138" t="s">
        <v>462</v>
      </c>
      <c r="B88" s="136">
        <v>195734</v>
      </c>
      <c r="C88" s="136">
        <v>2757</v>
      </c>
      <c r="D88" s="137">
        <v>1.4286676650585304</v>
      </c>
      <c r="E88" s="136">
        <v>-5228</v>
      </c>
      <c r="F88" s="137">
        <v>-2.6014868482598699</v>
      </c>
      <c r="G88" s="136">
        <v>136966</v>
      </c>
      <c r="H88" s="136">
        <v>1636</v>
      </c>
      <c r="I88" s="137">
        <v>1.2088967708564251</v>
      </c>
      <c r="J88" s="136">
        <v>-8120</v>
      </c>
      <c r="K88" s="137">
        <v>-5.5966805894435021</v>
      </c>
    </row>
    <row r="89" spans="1:11" ht="12.95" customHeight="1" x14ac:dyDescent="0.2">
      <c r="A89" s="138" t="s">
        <v>463</v>
      </c>
      <c r="B89" s="136">
        <v>2760</v>
      </c>
      <c r="C89" s="136">
        <v>68</v>
      </c>
      <c r="D89" s="137">
        <v>2.526002971768202</v>
      </c>
      <c r="E89" s="136">
        <v>45</v>
      </c>
      <c r="F89" s="137">
        <v>1.6574585635359116</v>
      </c>
      <c r="G89" s="136">
        <v>1916</v>
      </c>
      <c r="H89" s="136">
        <v>62</v>
      </c>
      <c r="I89" s="137">
        <v>3.3441208198489751</v>
      </c>
      <c r="J89" s="136">
        <v>-38</v>
      </c>
      <c r="K89" s="137">
        <v>-1.9447287615148414</v>
      </c>
    </row>
    <row r="90" spans="1:11" ht="12.95" customHeight="1" x14ac:dyDescent="0.2">
      <c r="A90" s="138" t="s">
        <v>464</v>
      </c>
      <c r="B90" s="136">
        <v>581</v>
      </c>
      <c r="C90" s="136">
        <v>-7</v>
      </c>
      <c r="D90" s="137">
        <v>-1.1904761904761905</v>
      </c>
      <c r="E90" s="136">
        <v>54</v>
      </c>
      <c r="F90" s="137">
        <v>10.246679316888045</v>
      </c>
      <c r="G90" s="136">
        <v>389</v>
      </c>
      <c r="H90" s="136">
        <v>5</v>
      </c>
      <c r="I90" s="137">
        <v>1.3020833333333333</v>
      </c>
      <c r="J90" s="136">
        <v>9</v>
      </c>
      <c r="K90" s="137">
        <v>2.3684210526315788</v>
      </c>
    </row>
    <row r="91" spans="1:11" ht="12.95" customHeight="1" x14ac:dyDescent="0.2">
      <c r="A91" s="138" t="s">
        <v>465</v>
      </c>
      <c r="B91" s="136">
        <v>897</v>
      </c>
      <c r="C91" s="136">
        <v>22</v>
      </c>
      <c r="D91" s="137">
        <v>2.5142857142857142</v>
      </c>
      <c r="E91" s="136">
        <v>-41</v>
      </c>
      <c r="F91" s="137">
        <v>-4.3710021321961623</v>
      </c>
      <c r="G91" s="136">
        <v>656</v>
      </c>
      <c r="H91" s="136">
        <v>18</v>
      </c>
      <c r="I91" s="137">
        <v>2.8213166144200628</v>
      </c>
      <c r="J91" s="136">
        <v>-46</v>
      </c>
      <c r="K91" s="137">
        <v>-6.5527065527065531</v>
      </c>
    </row>
    <row r="92" spans="1:11" ht="12.95" customHeight="1" x14ac:dyDescent="0.2">
      <c r="A92" s="138" t="s">
        <v>466</v>
      </c>
      <c r="B92" s="136">
        <v>1719</v>
      </c>
      <c r="C92" s="136">
        <v>-15</v>
      </c>
      <c r="D92" s="137">
        <v>-0.86505190311418689</v>
      </c>
      <c r="E92" s="136">
        <v>16</v>
      </c>
      <c r="F92" s="137">
        <v>0.93951849677040522</v>
      </c>
      <c r="G92" s="136">
        <v>1158</v>
      </c>
      <c r="H92" s="136">
        <v>-43</v>
      </c>
      <c r="I92" s="137">
        <v>-3.5803497085761866</v>
      </c>
      <c r="J92" s="136">
        <v>-158</v>
      </c>
      <c r="K92" s="137">
        <v>-12.006079027355623</v>
      </c>
    </row>
    <row r="93" spans="1:11" ht="12.95" customHeight="1" x14ac:dyDescent="0.2">
      <c r="A93" s="138" t="s">
        <v>467</v>
      </c>
      <c r="B93" s="136">
        <v>489</v>
      </c>
      <c r="C93" s="136">
        <v>17</v>
      </c>
      <c r="D93" s="137">
        <v>3.6016949152542375</v>
      </c>
      <c r="E93" s="136">
        <v>-38</v>
      </c>
      <c r="F93" s="137">
        <v>-7.2106261859582546</v>
      </c>
      <c r="G93" s="136">
        <v>346</v>
      </c>
      <c r="H93" s="136">
        <v>11</v>
      </c>
      <c r="I93" s="137">
        <v>3.283582089552239</v>
      </c>
      <c r="J93" s="136">
        <v>-41</v>
      </c>
      <c r="K93" s="137">
        <v>-10.594315245478036</v>
      </c>
    </row>
    <row r="94" spans="1:11" ht="12.95" customHeight="1" x14ac:dyDescent="0.2">
      <c r="A94" s="138" t="s">
        <v>468</v>
      </c>
      <c r="B94" s="136">
        <v>582</v>
      </c>
      <c r="C94" s="136">
        <v>-3</v>
      </c>
      <c r="D94" s="137">
        <v>-0.51282051282051277</v>
      </c>
      <c r="E94" s="136">
        <v>-58</v>
      </c>
      <c r="F94" s="137">
        <v>-9.0625</v>
      </c>
      <c r="G94" s="136">
        <v>427</v>
      </c>
      <c r="H94" s="136">
        <v>-12</v>
      </c>
      <c r="I94" s="137">
        <v>-2.7334851936218678</v>
      </c>
      <c r="J94" s="136">
        <v>-59</v>
      </c>
      <c r="K94" s="137">
        <v>-12.139917695473251</v>
      </c>
    </row>
    <row r="95" spans="1:11" ht="12.95" customHeight="1" x14ac:dyDescent="0.2">
      <c r="A95" s="138" t="s">
        <v>469</v>
      </c>
      <c r="B95" s="136">
        <v>290</v>
      </c>
      <c r="C95" s="136">
        <v>-2</v>
      </c>
      <c r="D95" s="137">
        <v>-0.68493150684931503</v>
      </c>
      <c r="E95" s="136">
        <v>25</v>
      </c>
      <c r="F95" s="137">
        <v>9.433962264150944</v>
      </c>
      <c r="G95" s="136">
        <v>215</v>
      </c>
      <c r="H95" s="136">
        <v>4</v>
      </c>
      <c r="I95" s="137">
        <v>1.8957345971563981</v>
      </c>
      <c r="J95" s="136">
        <v>12</v>
      </c>
      <c r="K95" s="137">
        <v>5.9113300492610836</v>
      </c>
    </row>
    <row r="96" spans="1:11" ht="12.95" customHeight="1" x14ac:dyDescent="0.2">
      <c r="A96" s="138" t="s">
        <v>470</v>
      </c>
      <c r="B96" s="136">
        <v>14</v>
      </c>
      <c r="C96" s="136">
        <v>-2</v>
      </c>
      <c r="D96" s="137">
        <v>-12.5</v>
      </c>
      <c r="E96" s="136">
        <v>1</v>
      </c>
      <c r="F96" s="137">
        <v>7.6923076923076925</v>
      </c>
      <c r="G96" s="136">
        <v>8</v>
      </c>
      <c r="H96" s="136">
        <v>0</v>
      </c>
      <c r="I96" s="137">
        <v>0</v>
      </c>
      <c r="J96" s="136">
        <v>-1</v>
      </c>
      <c r="K96" s="137">
        <v>-11.111111111111111</v>
      </c>
    </row>
    <row r="97" spans="1:11" ht="12.95" customHeight="1" x14ac:dyDescent="0.2">
      <c r="A97" s="138" t="s">
        <v>471</v>
      </c>
      <c r="B97" s="136">
        <v>303</v>
      </c>
      <c r="C97" s="136">
        <v>-3</v>
      </c>
      <c r="D97" s="137">
        <v>-0.98039215686274506</v>
      </c>
      <c r="E97" s="136">
        <v>-31</v>
      </c>
      <c r="F97" s="137">
        <v>-9.2814371257485035</v>
      </c>
      <c r="G97" s="136">
        <v>208</v>
      </c>
      <c r="H97" s="136">
        <v>0</v>
      </c>
      <c r="I97" s="137">
        <v>0</v>
      </c>
      <c r="J97" s="136">
        <v>-33</v>
      </c>
      <c r="K97" s="137">
        <v>-13.692946058091286</v>
      </c>
    </row>
    <row r="98" spans="1:11" ht="12.95" customHeight="1" x14ac:dyDescent="0.2">
      <c r="A98" s="138" t="s">
        <v>472</v>
      </c>
      <c r="B98" s="136">
        <v>741</v>
      </c>
      <c r="C98" s="136">
        <v>-10</v>
      </c>
      <c r="D98" s="137">
        <v>-1.3315579227696406</v>
      </c>
      <c r="E98" s="136">
        <v>11</v>
      </c>
      <c r="F98" s="137">
        <v>1.5068493150684932</v>
      </c>
      <c r="G98" s="136">
        <v>546</v>
      </c>
      <c r="H98" s="136">
        <v>8</v>
      </c>
      <c r="I98" s="137">
        <v>1.486988847583643</v>
      </c>
      <c r="J98" s="136">
        <v>26</v>
      </c>
      <c r="K98" s="137">
        <v>5</v>
      </c>
    </row>
    <row r="99" spans="1:11" ht="12.95" customHeight="1" x14ac:dyDescent="0.2">
      <c r="A99" s="138" t="s">
        <v>473</v>
      </c>
      <c r="B99" s="136">
        <v>589</v>
      </c>
      <c r="C99" s="136">
        <v>5</v>
      </c>
      <c r="D99" s="137">
        <v>0.85616438356164382</v>
      </c>
      <c r="E99" s="136">
        <v>-5</v>
      </c>
      <c r="F99" s="137">
        <v>-0.84175084175084181</v>
      </c>
      <c r="G99" s="136">
        <v>436</v>
      </c>
      <c r="H99" s="136">
        <v>11</v>
      </c>
      <c r="I99" s="137">
        <v>2.5882352941176472</v>
      </c>
      <c r="J99" s="136">
        <v>-25</v>
      </c>
      <c r="K99" s="137">
        <v>-5.4229934924078087</v>
      </c>
    </row>
    <row r="100" spans="1:11" ht="12.95" customHeight="1" x14ac:dyDescent="0.2">
      <c r="A100" s="138" t="s">
        <v>474</v>
      </c>
      <c r="B100" s="136">
        <v>13870</v>
      </c>
      <c r="C100" s="136">
        <v>222</v>
      </c>
      <c r="D100" s="137">
        <v>1.6266119577960141</v>
      </c>
      <c r="E100" s="136">
        <v>-729</v>
      </c>
      <c r="F100" s="137">
        <v>-4.9934927049797935</v>
      </c>
      <c r="G100" s="136">
        <v>9715</v>
      </c>
      <c r="H100" s="136">
        <v>129</v>
      </c>
      <c r="I100" s="137">
        <v>1.34571249739203</v>
      </c>
      <c r="J100" s="136">
        <v>-899</v>
      </c>
      <c r="K100" s="137">
        <v>-8.4699453551912569</v>
      </c>
    </row>
    <row r="101" spans="1:11" ht="12.95" customHeight="1" x14ac:dyDescent="0.2">
      <c r="A101" s="138" t="s">
        <v>475</v>
      </c>
      <c r="B101" s="136">
        <v>182</v>
      </c>
      <c r="C101" s="136">
        <v>2</v>
      </c>
      <c r="D101" s="137">
        <v>1.1111111111111112</v>
      </c>
      <c r="E101" s="136">
        <v>3</v>
      </c>
      <c r="F101" s="137">
        <v>1.6759776536312849</v>
      </c>
      <c r="G101" s="136">
        <v>122</v>
      </c>
      <c r="H101" s="136">
        <v>1</v>
      </c>
      <c r="I101" s="137">
        <v>0.82644628099173556</v>
      </c>
      <c r="J101" s="136">
        <v>8</v>
      </c>
      <c r="K101" s="137">
        <v>7.0175438596491224</v>
      </c>
    </row>
    <row r="102" spans="1:11" ht="12.95" customHeight="1" x14ac:dyDescent="0.2">
      <c r="A102" s="138" t="s">
        <v>476</v>
      </c>
      <c r="B102" s="136">
        <v>146</v>
      </c>
      <c r="C102" s="136">
        <v>7</v>
      </c>
      <c r="D102" s="137">
        <v>5.0359712230215825</v>
      </c>
      <c r="E102" s="136">
        <v>2</v>
      </c>
      <c r="F102" s="137">
        <v>1.3888888888888888</v>
      </c>
      <c r="G102" s="136">
        <v>108</v>
      </c>
      <c r="H102" s="136">
        <v>5</v>
      </c>
      <c r="I102" s="137">
        <v>4.8543689320388346</v>
      </c>
      <c r="J102" s="136">
        <v>5</v>
      </c>
      <c r="K102" s="137">
        <v>4.8543689320388346</v>
      </c>
    </row>
    <row r="103" spans="1:11" ht="12.95" customHeight="1" x14ac:dyDescent="0.2">
      <c r="A103" s="138" t="s">
        <v>477</v>
      </c>
      <c r="B103" s="136">
        <v>259</v>
      </c>
      <c r="C103" s="136">
        <v>14</v>
      </c>
      <c r="D103" s="137">
        <v>5.7142857142857144</v>
      </c>
      <c r="E103" s="136">
        <v>28</v>
      </c>
      <c r="F103" s="137">
        <v>12.121212121212121</v>
      </c>
      <c r="G103" s="136">
        <v>189</v>
      </c>
      <c r="H103" s="136">
        <v>4</v>
      </c>
      <c r="I103" s="137">
        <v>2.1621621621621623</v>
      </c>
      <c r="J103" s="136">
        <v>6</v>
      </c>
      <c r="K103" s="137">
        <v>3.278688524590164</v>
      </c>
    </row>
    <row r="104" spans="1:11" ht="12.95" customHeight="1" x14ac:dyDescent="0.2">
      <c r="A104" s="138" t="s">
        <v>478</v>
      </c>
      <c r="B104" s="136">
        <v>2126</v>
      </c>
      <c r="C104" s="136">
        <v>32</v>
      </c>
      <c r="D104" s="137">
        <v>1.5281757402101241</v>
      </c>
      <c r="E104" s="136">
        <v>-66</v>
      </c>
      <c r="F104" s="137">
        <v>-3.0109489051094891</v>
      </c>
      <c r="G104" s="136">
        <v>1491</v>
      </c>
      <c r="H104" s="136">
        <v>10</v>
      </c>
      <c r="I104" s="137">
        <v>0.67521944632005404</v>
      </c>
      <c r="J104" s="136">
        <v>-115</v>
      </c>
      <c r="K104" s="137">
        <v>-7.1606475716064759</v>
      </c>
    </row>
    <row r="105" spans="1:11" ht="12.95" customHeight="1" x14ac:dyDescent="0.2">
      <c r="A105" s="138" t="s">
        <v>479</v>
      </c>
      <c r="B105" s="136">
        <v>9</v>
      </c>
      <c r="C105" s="136">
        <v>0</v>
      </c>
      <c r="D105" s="137">
        <v>0</v>
      </c>
      <c r="E105" s="136">
        <v>3</v>
      </c>
      <c r="F105" s="137">
        <v>50</v>
      </c>
      <c r="G105" s="136">
        <v>7</v>
      </c>
      <c r="H105" s="136">
        <v>-1</v>
      </c>
      <c r="I105" s="137">
        <v>-12.5</v>
      </c>
      <c r="J105" s="136">
        <v>2</v>
      </c>
      <c r="K105" s="137">
        <v>40</v>
      </c>
    </row>
    <row r="106" spans="1:11" ht="12.95" customHeight="1" x14ac:dyDescent="0.2">
      <c r="A106" s="138" t="s">
        <v>480</v>
      </c>
      <c r="B106" s="136">
        <v>266</v>
      </c>
      <c r="C106" s="136">
        <v>7</v>
      </c>
      <c r="D106" s="137">
        <v>2.7027027027027026</v>
      </c>
      <c r="E106" s="136">
        <v>12</v>
      </c>
      <c r="F106" s="137">
        <v>4.7244094488188972</v>
      </c>
      <c r="G106" s="136">
        <v>204</v>
      </c>
      <c r="H106" s="136">
        <v>7</v>
      </c>
      <c r="I106" s="137">
        <v>3.5532994923857868</v>
      </c>
      <c r="J106" s="136">
        <v>4</v>
      </c>
      <c r="K106" s="137">
        <v>2</v>
      </c>
    </row>
    <row r="107" spans="1:11" ht="12.95" customHeight="1" x14ac:dyDescent="0.2">
      <c r="A107" s="138" t="s">
        <v>481</v>
      </c>
      <c r="B107" s="136">
        <v>511</v>
      </c>
      <c r="C107" s="136">
        <v>5</v>
      </c>
      <c r="D107" s="137">
        <v>0.98814229249011853</v>
      </c>
      <c r="E107" s="136">
        <v>35</v>
      </c>
      <c r="F107" s="137">
        <v>7.3529411764705879</v>
      </c>
      <c r="G107" s="136">
        <v>395</v>
      </c>
      <c r="H107" s="136">
        <v>0</v>
      </c>
      <c r="I107" s="137">
        <v>0</v>
      </c>
      <c r="J107" s="136">
        <v>8</v>
      </c>
      <c r="K107" s="137">
        <v>2.0671834625322996</v>
      </c>
    </row>
    <row r="108" spans="1:11" ht="12.95" customHeight="1" x14ac:dyDescent="0.2">
      <c r="A108" s="138" t="s">
        <v>482</v>
      </c>
      <c r="B108" s="136">
        <v>31</v>
      </c>
      <c r="C108" s="136">
        <v>1</v>
      </c>
      <c r="D108" s="137">
        <v>3.3333333333333335</v>
      </c>
      <c r="E108" s="136">
        <v>9</v>
      </c>
      <c r="F108" s="137">
        <v>40.909090909090907</v>
      </c>
      <c r="G108" s="136">
        <v>22</v>
      </c>
      <c r="H108" s="136">
        <v>-1</v>
      </c>
      <c r="I108" s="137">
        <v>-4.3478260869565215</v>
      </c>
      <c r="J108" s="136">
        <v>10</v>
      </c>
      <c r="K108" s="137">
        <v>83.333333333333329</v>
      </c>
    </row>
    <row r="109" spans="1:11" ht="12.95" customHeight="1" x14ac:dyDescent="0.2">
      <c r="A109" s="138" t="s">
        <v>483</v>
      </c>
      <c r="B109" s="136">
        <v>124</v>
      </c>
      <c r="C109" s="136">
        <v>3</v>
      </c>
      <c r="D109" s="137">
        <v>2.4793388429752068</v>
      </c>
      <c r="E109" s="136">
        <v>-6</v>
      </c>
      <c r="F109" s="137">
        <v>-4.615384615384615</v>
      </c>
      <c r="G109" s="136">
        <v>94</v>
      </c>
      <c r="H109" s="136">
        <v>3</v>
      </c>
      <c r="I109" s="137">
        <v>3.2967032967032965</v>
      </c>
      <c r="J109" s="136">
        <v>-8</v>
      </c>
      <c r="K109" s="137">
        <v>-7.8431372549019605</v>
      </c>
    </row>
    <row r="110" spans="1:11" ht="12.95" customHeight="1" x14ac:dyDescent="0.2">
      <c r="A110" s="138" t="s">
        <v>484</v>
      </c>
      <c r="B110" s="136">
        <v>1072</v>
      </c>
      <c r="C110" s="136">
        <v>22</v>
      </c>
      <c r="D110" s="137">
        <v>2.0952380952380953</v>
      </c>
      <c r="E110" s="136">
        <v>-34</v>
      </c>
      <c r="F110" s="137">
        <v>-3.0741410488245933</v>
      </c>
      <c r="G110" s="136">
        <v>792</v>
      </c>
      <c r="H110" s="136">
        <v>2</v>
      </c>
      <c r="I110" s="137">
        <v>0.25316455696202533</v>
      </c>
      <c r="J110" s="136">
        <v>-38</v>
      </c>
      <c r="K110" s="137">
        <v>-4.5783132530120483</v>
      </c>
    </row>
    <row r="111" spans="1:11" ht="12.95" customHeight="1" x14ac:dyDescent="0.2">
      <c r="A111" s="138" t="s">
        <v>485</v>
      </c>
      <c r="B111" s="136">
        <v>9994</v>
      </c>
      <c r="C111" s="136">
        <v>172</v>
      </c>
      <c r="D111" s="137">
        <v>1.7511708409692528</v>
      </c>
      <c r="E111" s="136">
        <v>-676</v>
      </c>
      <c r="F111" s="137">
        <v>-6.3355201499531395</v>
      </c>
      <c r="G111" s="136">
        <v>7240</v>
      </c>
      <c r="H111" s="136">
        <v>108</v>
      </c>
      <c r="I111" s="137">
        <v>1.5143017386427369</v>
      </c>
      <c r="J111" s="136">
        <v>-810</v>
      </c>
      <c r="K111" s="137">
        <v>-10.062111801242237</v>
      </c>
    </row>
    <row r="112" spans="1:11" ht="12.95" customHeight="1" x14ac:dyDescent="0.2">
      <c r="A112" s="138" t="s">
        <v>486</v>
      </c>
      <c r="B112" s="136">
        <v>21</v>
      </c>
      <c r="C112" s="136">
        <v>-2</v>
      </c>
      <c r="D112" s="137">
        <v>-8.695652173913043</v>
      </c>
      <c r="E112" s="136">
        <v>-6</v>
      </c>
      <c r="F112" s="137">
        <v>-22.222222222222221</v>
      </c>
      <c r="G112" s="136">
        <v>16</v>
      </c>
      <c r="H112" s="136">
        <v>-3</v>
      </c>
      <c r="I112" s="137">
        <v>-15.789473684210526</v>
      </c>
      <c r="J112" s="136">
        <v>-7</v>
      </c>
      <c r="K112" s="137">
        <v>-30.434782608695652</v>
      </c>
    </row>
    <row r="113" spans="1:11" ht="12.95" customHeight="1" x14ac:dyDescent="0.2">
      <c r="A113" s="138" t="s">
        <v>487</v>
      </c>
      <c r="B113" s="136">
        <v>371</v>
      </c>
      <c r="C113" s="136">
        <v>16</v>
      </c>
      <c r="D113" s="137">
        <v>4.507042253521127</v>
      </c>
      <c r="E113" s="136">
        <v>-16</v>
      </c>
      <c r="F113" s="137">
        <v>-4.1343669250645991</v>
      </c>
      <c r="G113" s="136">
        <v>276</v>
      </c>
      <c r="H113" s="136">
        <v>16</v>
      </c>
      <c r="I113" s="137">
        <v>6.1538461538461542</v>
      </c>
      <c r="J113" s="136">
        <v>-31</v>
      </c>
      <c r="K113" s="137">
        <v>-10.09771986970684</v>
      </c>
    </row>
    <row r="114" spans="1:11" ht="12.95" customHeight="1" x14ac:dyDescent="0.2">
      <c r="A114" s="138" t="s">
        <v>488</v>
      </c>
      <c r="B114" s="136">
        <v>319</v>
      </c>
      <c r="C114" s="136">
        <v>13</v>
      </c>
      <c r="D114" s="137">
        <v>4.2483660130718954</v>
      </c>
      <c r="E114" s="136">
        <v>26</v>
      </c>
      <c r="F114" s="137">
        <v>8.8737201365187719</v>
      </c>
      <c r="G114" s="136">
        <v>246</v>
      </c>
      <c r="H114" s="136">
        <v>11</v>
      </c>
      <c r="I114" s="137">
        <v>4.6808510638297873</v>
      </c>
      <c r="J114" s="136">
        <v>14</v>
      </c>
      <c r="K114" s="137">
        <v>6.0344827586206895</v>
      </c>
    </row>
    <row r="115" spans="1:11" ht="12.95" customHeight="1" x14ac:dyDescent="0.2">
      <c r="A115" s="138" t="s">
        <v>489</v>
      </c>
      <c r="B115" s="136">
        <v>300</v>
      </c>
      <c r="C115" s="136">
        <v>8</v>
      </c>
      <c r="D115" s="137">
        <v>2.7397260273972601</v>
      </c>
      <c r="E115" s="136">
        <v>-7</v>
      </c>
      <c r="F115" s="137">
        <v>-2.2801302931596092</v>
      </c>
      <c r="G115" s="136">
        <v>223</v>
      </c>
      <c r="H115" s="136">
        <v>1</v>
      </c>
      <c r="I115" s="137">
        <v>0.45045045045045046</v>
      </c>
      <c r="J115" s="136">
        <v>-14</v>
      </c>
      <c r="K115" s="137">
        <v>-5.9071729957805905</v>
      </c>
    </row>
    <row r="116" spans="1:11" ht="12.95" customHeight="1" x14ac:dyDescent="0.2">
      <c r="A116" s="138" t="s">
        <v>490</v>
      </c>
      <c r="B116" s="136">
        <v>59</v>
      </c>
      <c r="C116" s="136">
        <v>1</v>
      </c>
      <c r="D116" s="137">
        <v>1.7241379310344827</v>
      </c>
      <c r="E116" s="136">
        <v>3</v>
      </c>
      <c r="F116" s="137">
        <v>5.3571428571428568</v>
      </c>
      <c r="G116" s="136">
        <v>40</v>
      </c>
      <c r="H116" s="136">
        <v>1</v>
      </c>
      <c r="I116" s="137">
        <v>2.5641025641025643</v>
      </c>
      <c r="J116" s="136">
        <v>-2</v>
      </c>
      <c r="K116" s="137">
        <v>-4.7619047619047619</v>
      </c>
    </row>
    <row r="117" spans="1:11" ht="12.95" customHeight="1" x14ac:dyDescent="0.2">
      <c r="A117" s="138" t="s">
        <v>491</v>
      </c>
      <c r="B117" s="136">
        <v>11</v>
      </c>
      <c r="C117" s="136">
        <v>0</v>
      </c>
      <c r="D117" s="137">
        <v>0</v>
      </c>
      <c r="E117" s="136">
        <v>-8</v>
      </c>
      <c r="F117" s="137">
        <v>-42.10526315789474</v>
      </c>
      <c r="G117" s="136">
        <v>4</v>
      </c>
      <c r="H117" s="136">
        <v>-1</v>
      </c>
      <c r="I117" s="137">
        <v>-20</v>
      </c>
      <c r="J117" s="136">
        <v>-9</v>
      </c>
      <c r="K117" s="137">
        <v>-69.230769230769226</v>
      </c>
    </row>
    <row r="118" spans="1:11" ht="12.95" customHeight="1" x14ac:dyDescent="0.2">
      <c r="A118" s="138" t="s">
        <v>492</v>
      </c>
      <c r="B118" s="136">
        <v>3585</v>
      </c>
      <c r="C118" s="136">
        <v>84</v>
      </c>
      <c r="D118" s="137">
        <v>2.3993144815766922</v>
      </c>
      <c r="E118" s="136">
        <v>-106</v>
      </c>
      <c r="F118" s="137">
        <v>-2.8718504470333244</v>
      </c>
      <c r="G118" s="136">
        <v>2440</v>
      </c>
      <c r="H118" s="136">
        <v>60</v>
      </c>
      <c r="I118" s="137">
        <v>2.5210084033613445</v>
      </c>
      <c r="J118" s="136">
        <v>-184</v>
      </c>
      <c r="K118" s="137">
        <v>-7.0121951219512191</v>
      </c>
    </row>
    <row r="119" spans="1:11" ht="12.95" customHeight="1" x14ac:dyDescent="0.2">
      <c r="A119" s="138" t="s">
        <v>493</v>
      </c>
      <c r="B119" s="136">
        <v>16</v>
      </c>
      <c r="C119" s="136">
        <v>2</v>
      </c>
      <c r="D119" s="137">
        <v>14.285714285714286</v>
      </c>
      <c r="E119" s="136">
        <v>2</v>
      </c>
      <c r="F119" s="137">
        <v>14.285714285714286</v>
      </c>
      <c r="G119" s="136">
        <v>10</v>
      </c>
      <c r="H119" s="136">
        <v>1</v>
      </c>
      <c r="I119" s="137">
        <v>11.111111111111111</v>
      </c>
      <c r="J119" s="136">
        <v>4</v>
      </c>
      <c r="K119" s="137">
        <v>66.666666666666671</v>
      </c>
    </row>
    <row r="120" spans="1:11" ht="12.95" customHeight="1" x14ac:dyDescent="0.2">
      <c r="A120" s="138" t="s">
        <v>494</v>
      </c>
      <c r="B120" s="136">
        <v>2805</v>
      </c>
      <c r="C120" s="136">
        <v>-31</v>
      </c>
      <c r="D120" s="137">
        <v>-1.0930888575458393</v>
      </c>
      <c r="E120" s="136">
        <v>-30</v>
      </c>
      <c r="F120" s="137">
        <v>-1.0582010582010581</v>
      </c>
      <c r="G120" s="136">
        <v>1986</v>
      </c>
      <c r="H120" s="136">
        <v>7</v>
      </c>
      <c r="I120" s="137">
        <v>0.35371399696816574</v>
      </c>
      <c r="J120" s="136">
        <v>-97</v>
      </c>
      <c r="K120" s="137">
        <v>-4.6567450792126737</v>
      </c>
    </row>
    <row r="121" spans="1:11" ht="12.95" customHeight="1" x14ac:dyDescent="0.2">
      <c r="A121" s="138" t="s">
        <v>495</v>
      </c>
      <c r="B121" s="136">
        <v>88</v>
      </c>
      <c r="C121" s="136">
        <v>2</v>
      </c>
      <c r="D121" s="137">
        <v>2.3255813953488373</v>
      </c>
      <c r="E121" s="136">
        <v>-1</v>
      </c>
      <c r="F121" s="137">
        <v>-1.1235955056179776</v>
      </c>
      <c r="G121" s="136">
        <v>65</v>
      </c>
      <c r="H121" s="136">
        <v>-3</v>
      </c>
      <c r="I121" s="137">
        <v>-4.4117647058823533</v>
      </c>
      <c r="J121" s="136">
        <v>-6</v>
      </c>
      <c r="K121" s="137">
        <v>-8.4507042253521121</v>
      </c>
    </row>
    <row r="122" spans="1:11" ht="12.95" customHeight="1" x14ac:dyDescent="0.2">
      <c r="A122" s="138" t="s">
        <v>496</v>
      </c>
      <c r="B122" s="136">
        <v>10</v>
      </c>
      <c r="C122" s="136">
        <v>-1</v>
      </c>
      <c r="D122" s="137">
        <v>-9.0909090909090917</v>
      </c>
      <c r="E122" s="136">
        <v>2</v>
      </c>
      <c r="F122" s="137">
        <v>25</v>
      </c>
      <c r="G122" s="136">
        <v>7</v>
      </c>
      <c r="H122" s="136">
        <v>-1</v>
      </c>
      <c r="I122" s="137">
        <v>-12.5</v>
      </c>
      <c r="J122" s="136">
        <v>4</v>
      </c>
      <c r="K122" s="137">
        <v>133.33333333333334</v>
      </c>
    </row>
    <row r="123" spans="1:11" ht="12.95" customHeight="1" x14ac:dyDescent="0.2">
      <c r="A123" s="138" t="s">
        <v>497</v>
      </c>
      <c r="B123" s="136">
        <v>8</v>
      </c>
      <c r="C123" s="136">
        <v>0</v>
      </c>
      <c r="D123" s="137">
        <v>0</v>
      </c>
      <c r="E123" s="136">
        <v>4</v>
      </c>
      <c r="F123" s="137">
        <v>100</v>
      </c>
      <c r="G123" s="136">
        <v>4</v>
      </c>
      <c r="H123" s="136">
        <v>0</v>
      </c>
      <c r="I123" s="137">
        <v>0</v>
      </c>
      <c r="J123" s="136">
        <v>0</v>
      </c>
      <c r="K123" s="137">
        <v>0</v>
      </c>
    </row>
    <row r="124" spans="1:11" ht="12.95" customHeight="1" x14ac:dyDescent="0.2">
      <c r="A124" s="138" t="s">
        <v>498</v>
      </c>
      <c r="B124" s="136">
        <v>217</v>
      </c>
      <c r="C124" s="136">
        <v>15</v>
      </c>
      <c r="D124" s="137">
        <v>7.4257425742574261</v>
      </c>
      <c r="E124" s="136">
        <v>-5</v>
      </c>
      <c r="F124" s="137">
        <v>-2.2522522522522523</v>
      </c>
      <c r="G124" s="136">
        <v>149</v>
      </c>
      <c r="H124" s="136">
        <v>0</v>
      </c>
      <c r="I124" s="137">
        <v>0</v>
      </c>
      <c r="J124" s="136">
        <v>-20</v>
      </c>
      <c r="K124" s="137">
        <v>-11.834319526627219</v>
      </c>
    </row>
    <row r="125" spans="1:11" ht="12.95" customHeight="1" x14ac:dyDescent="0.2">
      <c r="A125" s="138" t="s">
        <v>499</v>
      </c>
      <c r="B125" s="136">
        <v>90</v>
      </c>
      <c r="C125" s="136">
        <v>6</v>
      </c>
      <c r="D125" s="137">
        <v>7.1428571428571432</v>
      </c>
      <c r="E125" s="136">
        <v>-25</v>
      </c>
      <c r="F125" s="137">
        <v>-21.739130434782609</v>
      </c>
      <c r="G125" s="136">
        <v>64</v>
      </c>
      <c r="H125" s="136">
        <v>7</v>
      </c>
      <c r="I125" s="137">
        <v>12.280701754385966</v>
      </c>
      <c r="J125" s="136">
        <v>-12</v>
      </c>
      <c r="K125" s="137">
        <v>-15.789473684210526</v>
      </c>
    </row>
    <row r="126" spans="1:11" ht="12.95" customHeight="1" x14ac:dyDescent="0.2">
      <c r="A126" s="138" t="s">
        <v>500</v>
      </c>
      <c r="B126" s="136">
        <v>16</v>
      </c>
      <c r="C126" s="136">
        <v>-2</v>
      </c>
      <c r="D126" s="137">
        <v>-11.111111111111111</v>
      </c>
      <c r="E126" s="136">
        <v>4</v>
      </c>
      <c r="F126" s="137">
        <v>33.333333333333336</v>
      </c>
      <c r="G126" s="136">
        <v>9</v>
      </c>
      <c r="H126" s="136">
        <v>-2</v>
      </c>
      <c r="I126" s="137">
        <v>-18.181818181818183</v>
      </c>
      <c r="J126" s="136">
        <v>1</v>
      </c>
      <c r="K126" s="137">
        <v>12.5</v>
      </c>
    </row>
    <row r="127" spans="1:11" ht="12.95" customHeight="1" x14ac:dyDescent="0.2">
      <c r="A127" s="138" t="s">
        <v>501</v>
      </c>
      <c r="B127" s="136">
        <v>74</v>
      </c>
      <c r="C127" s="136">
        <v>2</v>
      </c>
      <c r="D127" s="137">
        <v>2.7777777777777777</v>
      </c>
      <c r="E127" s="136">
        <v>10</v>
      </c>
      <c r="F127" s="137">
        <v>15.625</v>
      </c>
      <c r="G127" s="136">
        <v>63</v>
      </c>
      <c r="H127" s="136">
        <v>3</v>
      </c>
      <c r="I127" s="137">
        <v>5</v>
      </c>
      <c r="J127" s="136">
        <v>15</v>
      </c>
      <c r="K127" s="137">
        <v>31.25</v>
      </c>
    </row>
    <row r="128" spans="1:11" ht="12.95" customHeight="1" x14ac:dyDescent="0.2">
      <c r="A128" s="138" t="s">
        <v>502</v>
      </c>
      <c r="B128" s="136">
        <v>5244</v>
      </c>
      <c r="C128" s="136">
        <v>9</v>
      </c>
      <c r="D128" s="137">
        <v>0.17191977077363896</v>
      </c>
      <c r="E128" s="136">
        <v>-261</v>
      </c>
      <c r="F128" s="137">
        <v>-4.7411444141689376</v>
      </c>
      <c r="G128" s="136">
        <v>3714</v>
      </c>
      <c r="H128" s="136">
        <v>38</v>
      </c>
      <c r="I128" s="137">
        <v>1.0337323177366704</v>
      </c>
      <c r="J128" s="136">
        <v>-275</v>
      </c>
      <c r="K128" s="137">
        <v>-6.8939583855602908</v>
      </c>
    </row>
    <row r="129" spans="1:11" ht="12.95" customHeight="1" x14ac:dyDescent="0.2">
      <c r="A129" s="138" t="s">
        <v>503</v>
      </c>
      <c r="B129" s="136">
        <v>12</v>
      </c>
      <c r="C129" s="136">
        <v>-1</v>
      </c>
      <c r="D129" s="137">
        <v>-7.6923076923076925</v>
      </c>
      <c r="E129" s="136">
        <v>-2</v>
      </c>
      <c r="F129" s="137">
        <v>-14.285714285714286</v>
      </c>
      <c r="G129" s="136">
        <v>11</v>
      </c>
      <c r="H129" s="136">
        <v>-1</v>
      </c>
      <c r="I129" s="137">
        <v>-8.3333333333333339</v>
      </c>
      <c r="J129" s="136">
        <v>0</v>
      </c>
      <c r="K129" s="137">
        <v>0</v>
      </c>
    </row>
    <row r="130" spans="1:11" ht="12.95" customHeight="1" x14ac:dyDescent="0.2">
      <c r="A130" s="138" t="s">
        <v>504</v>
      </c>
      <c r="B130" s="136">
        <v>358</v>
      </c>
      <c r="C130" s="136">
        <v>16</v>
      </c>
      <c r="D130" s="137">
        <v>4.6783625730994149</v>
      </c>
      <c r="E130" s="136">
        <v>1</v>
      </c>
      <c r="F130" s="137">
        <v>0.28011204481792717</v>
      </c>
      <c r="G130" s="136">
        <v>263</v>
      </c>
      <c r="H130" s="136">
        <v>9</v>
      </c>
      <c r="I130" s="137">
        <v>3.5433070866141732</v>
      </c>
      <c r="J130" s="136">
        <v>-7</v>
      </c>
      <c r="K130" s="137">
        <v>-2.5925925925925926</v>
      </c>
    </row>
    <row r="131" spans="1:11" ht="12.95" customHeight="1" x14ac:dyDescent="0.2">
      <c r="A131" s="138" t="s">
        <v>505</v>
      </c>
      <c r="B131" s="136">
        <v>6</v>
      </c>
      <c r="C131" s="136">
        <v>1</v>
      </c>
      <c r="D131" s="137">
        <v>20</v>
      </c>
      <c r="E131" s="136">
        <v>-2</v>
      </c>
      <c r="F131" s="137">
        <v>-25</v>
      </c>
      <c r="G131" s="136">
        <v>5</v>
      </c>
      <c r="H131" s="136">
        <v>1</v>
      </c>
      <c r="I131" s="137">
        <v>25</v>
      </c>
      <c r="J131" s="136">
        <v>1</v>
      </c>
      <c r="K131" s="137">
        <v>25</v>
      </c>
    </row>
    <row r="132" spans="1:11" ht="12.95" customHeight="1" x14ac:dyDescent="0.2">
      <c r="A132" s="138" t="s">
        <v>506</v>
      </c>
      <c r="B132" s="136">
        <v>3525</v>
      </c>
      <c r="C132" s="136">
        <v>30</v>
      </c>
      <c r="D132" s="137">
        <v>0.85836909871244638</v>
      </c>
      <c r="E132" s="136">
        <v>61</v>
      </c>
      <c r="F132" s="137">
        <v>1.7609699769053118</v>
      </c>
      <c r="G132" s="136">
        <v>2510</v>
      </c>
      <c r="H132" s="136">
        <v>43</v>
      </c>
      <c r="I132" s="137">
        <v>1.7430077016619376</v>
      </c>
      <c r="J132" s="136">
        <v>-38</v>
      </c>
      <c r="K132" s="137">
        <v>-1.4913657770800628</v>
      </c>
    </row>
    <row r="133" spans="1:11" ht="12.95" customHeight="1" x14ac:dyDescent="0.2">
      <c r="A133" s="138" t="s">
        <v>507</v>
      </c>
      <c r="B133" s="136">
        <v>43</v>
      </c>
      <c r="C133" s="136">
        <v>3</v>
      </c>
      <c r="D133" s="137">
        <v>7.5</v>
      </c>
      <c r="E133" s="136">
        <v>-13</v>
      </c>
      <c r="F133" s="137">
        <v>-23.214285714285715</v>
      </c>
      <c r="G133" s="136">
        <v>31</v>
      </c>
      <c r="H133" s="136">
        <v>1</v>
      </c>
      <c r="I133" s="137">
        <v>3.3333333333333335</v>
      </c>
      <c r="J133" s="136">
        <v>-17</v>
      </c>
      <c r="K133" s="137">
        <v>-35.416666666666664</v>
      </c>
    </row>
    <row r="134" spans="1:11" ht="12.95" customHeight="1" x14ac:dyDescent="0.2">
      <c r="A134" s="138" t="s">
        <v>508</v>
      </c>
      <c r="B134" s="136">
        <v>633</v>
      </c>
      <c r="C134" s="136">
        <v>-2</v>
      </c>
      <c r="D134" s="137">
        <v>-0.31496062992125984</v>
      </c>
      <c r="E134" s="136">
        <v>-31</v>
      </c>
      <c r="F134" s="137">
        <v>-4.668674698795181</v>
      </c>
      <c r="G134" s="136">
        <v>464</v>
      </c>
      <c r="H134" s="136">
        <v>5</v>
      </c>
      <c r="I134" s="137">
        <v>1.0893246187363834</v>
      </c>
      <c r="J134" s="136">
        <v>-26</v>
      </c>
      <c r="K134" s="137">
        <v>-5.3061224489795915</v>
      </c>
    </row>
    <row r="135" spans="1:11" ht="12.95" customHeight="1" x14ac:dyDescent="0.2">
      <c r="A135" s="138" t="s">
        <v>509</v>
      </c>
      <c r="B135" s="136">
        <v>2664</v>
      </c>
      <c r="C135" s="136">
        <v>54</v>
      </c>
      <c r="D135" s="137">
        <v>2.0689655172413794</v>
      </c>
      <c r="E135" s="136">
        <v>38</v>
      </c>
      <c r="F135" s="137">
        <v>1.4470677837014472</v>
      </c>
      <c r="G135" s="136">
        <v>1763</v>
      </c>
      <c r="H135" s="136">
        <v>36</v>
      </c>
      <c r="I135" s="137">
        <v>2.0845396641574987</v>
      </c>
      <c r="J135" s="136">
        <v>-225</v>
      </c>
      <c r="K135" s="137">
        <v>-11.317907444668007</v>
      </c>
    </row>
    <row r="136" spans="1:11" ht="12.95" customHeight="1" x14ac:dyDescent="0.2">
      <c r="A136" s="138" t="s">
        <v>510</v>
      </c>
      <c r="B136" s="136">
        <v>1014</v>
      </c>
      <c r="C136" s="136">
        <v>24</v>
      </c>
      <c r="D136" s="137">
        <v>2.4242424242424243</v>
      </c>
      <c r="E136" s="136">
        <v>-22</v>
      </c>
      <c r="F136" s="137">
        <v>-2.1235521235521237</v>
      </c>
      <c r="G136" s="136">
        <v>689</v>
      </c>
      <c r="H136" s="136">
        <v>18</v>
      </c>
      <c r="I136" s="137">
        <v>2.6825633383010432</v>
      </c>
      <c r="J136" s="136">
        <v>-56</v>
      </c>
      <c r="K136" s="137">
        <v>-7.5167785234899327</v>
      </c>
    </row>
    <row r="137" spans="1:11" ht="12.95" customHeight="1" x14ac:dyDescent="0.2">
      <c r="A137" s="138" t="s">
        <v>511</v>
      </c>
      <c r="B137" s="136">
        <v>1636</v>
      </c>
      <c r="C137" s="136">
        <v>100</v>
      </c>
      <c r="D137" s="137">
        <v>6.510416666666667</v>
      </c>
      <c r="E137" s="136">
        <v>-86</v>
      </c>
      <c r="F137" s="137">
        <v>-4.9941927990708477</v>
      </c>
      <c r="G137" s="136">
        <v>1129</v>
      </c>
      <c r="H137" s="136">
        <v>27</v>
      </c>
      <c r="I137" s="137">
        <v>2.4500907441016335</v>
      </c>
      <c r="J137" s="136">
        <v>-83</v>
      </c>
      <c r="K137" s="137">
        <v>-6.8481848184818483</v>
      </c>
    </row>
    <row r="138" spans="1:11" ht="12.95" customHeight="1" x14ac:dyDescent="0.2">
      <c r="A138" s="138" t="s">
        <v>512</v>
      </c>
      <c r="B138" s="136">
        <v>826</v>
      </c>
      <c r="C138" s="136">
        <v>27</v>
      </c>
      <c r="D138" s="137">
        <v>3.3792240300375469</v>
      </c>
      <c r="E138" s="136">
        <v>-45</v>
      </c>
      <c r="F138" s="137">
        <v>-5.1664753157290475</v>
      </c>
      <c r="G138" s="136">
        <v>579</v>
      </c>
      <c r="H138" s="136">
        <v>12</v>
      </c>
      <c r="I138" s="137">
        <v>2.1164021164021163</v>
      </c>
      <c r="J138" s="136">
        <v>-48</v>
      </c>
      <c r="K138" s="137">
        <v>-7.6555023923444976</v>
      </c>
    </row>
    <row r="139" spans="1:11" ht="12.95" customHeight="1" x14ac:dyDescent="0.2">
      <c r="A139" s="138" t="s">
        <v>513</v>
      </c>
      <c r="B139" s="136">
        <v>4614</v>
      </c>
      <c r="C139" s="136">
        <v>51</v>
      </c>
      <c r="D139" s="137">
        <v>1.1176857330703485</v>
      </c>
      <c r="E139" s="136">
        <v>-52</v>
      </c>
      <c r="F139" s="137">
        <v>-1.1144449207029576</v>
      </c>
      <c r="G139" s="136">
        <v>3333</v>
      </c>
      <c r="H139" s="136">
        <v>38</v>
      </c>
      <c r="I139" s="137">
        <v>1.1532625189681336</v>
      </c>
      <c r="J139" s="136">
        <v>-93</v>
      </c>
      <c r="K139" s="137">
        <v>-2.7145359019264448</v>
      </c>
    </row>
    <row r="140" spans="1:11" ht="12.95" customHeight="1" x14ac:dyDescent="0.2">
      <c r="A140" s="138" t="s">
        <v>514</v>
      </c>
      <c r="B140" s="136">
        <v>162</v>
      </c>
      <c r="C140" s="136">
        <v>-4</v>
      </c>
      <c r="D140" s="137">
        <v>-2.4096385542168677</v>
      </c>
      <c r="E140" s="136">
        <v>12</v>
      </c>
      <c r="F140" s="137">
        <v>8</v>
      </c>
      <c r="G140" s="136">
        <v>118</v>
      </c>
      <c r="H140" s="136">
        <v>4</v>
      </c>
      <c r="I140" s="137">
        <v>3.5087719298245612</v>
      </c>
      <c r="J140" s="136">
        <v>4</v>
      </c>
      <c r="K140" s="137">
        <v>3.5087719298245612</v>
      </c>
    </row>
    <row r="141" spans="1:11" ht="12.95" customHeight="1" x14ac:dyDescent="0.2">
      <c r="A141" s="138" t="s">
        <v>515</v>
      </c>
      <c r="B141" s="136">
        <v>59</v>
      </c>
      <c r="C141" s="136">
        <v>-2</v>
      </c>
      <c r="D141" s="137">
        <v>-3.278688524590164</v>
      </c>
      <c r="E141" s="136">
        <v>-17</v>
      </c>
      <c r="F141" s="137">
        <v>-22.368421052631579</v>
      </c>
      <c r="G141" s="136">
        <v>40</v>
      </c>
      <c r="H141" s="136">
        <v>2</v>
      </c>
      <c r="I141" s="137">
        <v>5.2631578947368425</v>
      </c>
      <c r="J141" s="136">
        <v>-20</v>
      </c>
      <c r="K141" s="137">
        <v>-33.333333333333336</v>
      </c>
    </row>
    <row r="142" spans="1:11" ht="12.95" customHeight="1" x14ac:dyDescent="0.2">
      <c r="A142" s="138" t="s">
        <v>516</v>
      </c>
      <c r="B142" s="136">
        <v>186</v>
      </c>
      <c r="C142" s="136">
        <v>7</v>
      </c>
      <c r="D142" s="137">
        <v>3.9106145251396649</v>
      </c>
      <c r="E142" s="136">
        <v>23</v>
      </c>
      <c r="F142" s="137">
        <v>14.110429447852761</v>
      </c>
      <c r="G142" s="136">
        <v>134</v>
      </c>
      <c r="H142" s="136">
        <v>5</v>
      </c>
      <c r="I142" s="137">
        <v>3.8759689922480618</v>
      </c>
      <c r="J142" s="136">
        <v>14</v>
      </c>
      <c r="K142" s="137">
        <v>11.666666666666666</v>
      </c>
    </row>
    <row r="143" spans="1:11" ht="12.95" customHeight="1" x14ac:dyDescent="0.2">
      <c r="A143" s="138" t="s">
        <v>517</v>
      </c>
      <c r="B143" s="136">
        <v>8</v>
      </c>
      <c r="C143" s="136">
        <v>0</v>
      </c>
      <c r="D143" s="137">
        <v>0</v>
      </c>
      <c r="E143" s="136">
        <v>1</v>
      </c>
      <c r="F143" s="137">
        <v>14.285714285714286</v>
      </c>
      <c r="G143" s="136">
        <v>4</v>
      </c>
      <c r="H143" s="136">
        <v>0</v>
      </c>
      <c r="I143" s="137">
        <v>0</v>
      </c>
      <c r="J143" s="136">
        <v>-2</v>
      </c>
      <c r="K143" s="137">
        <v>-33.333333333333336</v>
      </c>
    </row>
    <row r="144" spans="1:11" ht="12.95" customHeight="1" x14ac:dyDescent="0.2">
      <c r="A144" s="138" t="s">
        <v>518</v>
      </c>
      <c r="B144" s="136">
        <v>278</v>
      </c>
      <c r="C144" s="136">
        <v>4</v>
      </c>
      <c r="D144" s="137">
        <v>1.4598540145985401</v>
      </c>
      <c r="E144" s="136">
        <v>31</v>
      </c>
      <c r="F144" s="137">
        <v>12.550607287449393</v>
      </c>
      <c r="G144" s="136">
        <v>194</v>
      </c>
      <c r="H144" s="136">
        <v>0</v>
      </c>
      <c r="I144" s="137">
        <v>0</v>
      </c>
      <c r="J144" s="136">
        <v>8</v>
      </c>
      <c r="K144" s="137">
        <v>4.301075268817204</v>
      </c>
    </row>
    <row r="145" spans="1:11" ht="12.95" customHeight="1" x14ac:dyDescent="0.2">
      <c r="A145" s="138" t="s">
        <v>519</v>
      </c>
      <c r="B145" s="136">
        <v>495</v>
      </c>
      <c r="C145" s="136">
        <v>-12</v>
      </c>
      <c r="D145" s="137">
        <v>-2.3668639053254439</v>
      </c>
      <c r="E145" s="136">
        <v>-15</v>
      </c>
      <c r="F145" s="137">
        <v>-2.9411764705882355</v>
      </c>
      <c r="G145" s="136">
        <v>374</v>
      </c>
      <c r="H145" s="136">
        <v>-12</v>
      </c>
      <c r="I145" s="137">
        <v>-3.1088082901554404</v>
      </c>
      <c r="J145" s="136">
        <v>-16</v>
      </c>
      <c r="K145" s="137">
        <v>-4.1025641025641022</v>
      </c>
    </row>
    <row r="146" spans="1:11" ht="12.95" customHeight="1" x14ac:dyDescent="0.2">
      <c r="A146" s="138" t="s">
        <v>520</v>
      </c>
      <c r="B146" s="136">
        <v>7</v>
      </c>
      <c r="C146" s="136">
        <v>1</v>
      </c>
      <c r="D146" s="137">
        <v>16.666666666666668</v>
      </c>
      <c r="E146" s="136">
        <v>3</v>
      </c>
      <c r="F146" s="137">
        <v>75</v>
      </c>
      <c r="G146" s="136">
        <v>5</v>
      </c>
      <c r="H146" s="136">
        <v>0</v>
      </c>
      <c r="I146" s="137">
        <v>0</v>
      </c>
      <c r="J146" s="136">
        <v>2</v>
      </c>
      <c r="K146" s="137">
        <v>66.666666666666671</v>
      </c>
    </row>
    <row r="147" spans="1:11" ht="12.95" customHeight="1" x14ac:dyDescent="0.2">
      <c r="A147" s="138" t="s">
        <v>521</v>
      </c>
      <c r="B147" s="136">
        <v>486</v>
      </c>
      <c r="C147" s="136">
        <v>-4</v>
      </c>
      <c r="D147" s="137">
        <v>-0.81632653061224492</v>
      </c>
      <c r="E147" s="136">
        <v>5</v>
      </c>
      <c r="F147" s="137">
        <v>1.0395010395010396</v>
      </c>
      <c r="G147" s="136">
        <v>319</v>
      </c>
      <c r="H147" s="136">
        <v>-11</v>
      </c>
      <c r="I147" s="137">
        <v>-3.3333333333333335</v>
      </c>
      <c r="J147" s="136">
        <v>-22</v>
      </c>
      <c r="K147" s="137">
        <v>-6.4516129032258061</v>
      </c>
    </row>
    <row r="148" spans="1:11" ht="12.95" customHeight="1" x14ac:dyDescent="0.2">
      <c r="A148" s="138" t="s">
        <v>522</v>
      </c>
      <c r="B148" s="136">
        <v>239</v>
      </c>
      <c r="C148" s="136">
        <v>12</v>
      </c>
      <c r="D148" s="137">
        <v>5.286343612334802</v>
      </c>
      <c r="E148" s="136">
        <v>-33</v>
      </c>
      <c r="F148" s="137">
        <v>-12.132352941176471</v>
      </c>
      <c r="G148" s="136">
        <v>169</v>
      </c>
      <c r="H148" s="136">
        <v>7</v>
      </c>
      <c r="I148" s="137">
        <v>4.3209876543209873</v>
      </c>
      <c r="J148" s="136">
        <v>-24</v>
      </c>
      <c r="K148" s="137">
        <v>-12.435233160621761</v>
      </c>
    </row>
    <row r="149" spans="1:11" ht="12.95" customHeight="1" x14ac:dyDescent="0.2">
      <c r="A149" s="138" t="s">
        <v>523</v>
      </c>
      <c r="B149" s="136">
        <v>261</v>
      </c>
      <c r="C149" s="136">
        <v>5</v>
      </c>
      <c r="D149" s="137">
        <v>1.953125</v>
      </c>
      <c r="E149" s="136">
        <v>17</v>
      </c>
      <c r="F149" s="137">
        <v>6.9672131147540988</v>
      </c>
      <c r="G149" s="136">
        <v>206</v>
      </c>
      <c r="H149" s="136">
        <v>3</v>
      </c>
      <c r="I149" s="137">
        <v>1.4778325123152709</v>
      </c>
      <c r="J149" s="136">
        <v>22</v>
      </c>
      <c r="K149" s="137">
        <v>11.956521739130435</v>
      </c>
    </row>
    <row r="150" spans="1:11" ht="12.95" customHeight="1" x14ac:dyDescent="0.2">
      <c r="A150" s="138" t="s">
        <v>524</v>
      </c>
      <c r="B150" s="136">
        <v>110</v>
      </c>
      <c r="C150" s="136">
        <v>-6</v>
      </c>
      <c r="D150" s="137">
        <v>-5.1724137931034484</v>
      </c>
      <c r="E150" s="136">
        <v>-2</v>
      </c>
      <c r="F150" s="137">
        <v>-1.7857142857142858</v>
      </c>
      <c r="G150" s="136">
        <v>86</v>
      </c>
      <c r="H150" s="136">
        <v>-2</v>
      </c>
      <c r="I150" s="137">
        <v>-2.2727272727272729</v>
      </c>
      <c r="J150" s="136">
        <v>-4</v>
      </c>
      <c r="K150" s="137">
        <v>-4.4444444444444446</v>
      </c>
    </row>
    <row r="151" spans="1:11" ht="12.95" customHeight="1" x14ac:dyDescent="0.2">
      <c r="A151" s="138" t="s">
        <v>525</v>
      </c>
      <c r="B151" s="136">
        <v>9396</v>
      </c>
      <c r="C151" s="136">
        <v>145</v>
      </c>
      <c r="D151" s="137">
        <v>1.567398119122257</v>
      </c>
      <c r="E151" s="136">
        <v>-162</v>
      </c>
      <c r="F151" s="137">
        <v>-1.6949152542372881</v>
      </c>
      <c r="G151" s="136">
        <v>6500</v>
      </c>
      <c r="H151" s="136">
        <v>55</v>
      </c>
      <c r="I151" s="137">
        <v>0.85337470907680368</v>
      </c>
      <c r="J151" s="136">
        <v>-555</v>
      </c>
      <c r="K151" s="137">
        <v>-7.8667611622962434</v>
      </c>
    </row>
    <row r="152" spans="1:11" ht="12.95" customHeight="1" x14ac:dyDescent="0.2">
      <c r="A152" s="138" t="s">
        <v>526</v>
      </c>
      <c r="B152" s="136">
        <v>543</v>
      </c>
      <c r="C152" s="136">
        <v>-2</v>
      </c>
      <c r="D152" s="137">
        <v>-0.3669724770642202</v>
      </c>
      <c r="E152" s="136">
        <v>-1</v>
      </c>
      <c r="F152" s="137">
        <v>-0.18382352941176472</v>
      </c>
      <c r="G152" s="136">
        <v>405</v>
      </c>
      <c r="H152" s="136">
        <v>3</v>
      </c>
      <c r="I152" s="137">
        <v>0.74626865671641796</v>
      </c>
      <c r="J152" s="136">
        <v>-19</v>
      </c>
      <c r="K152" s="137">
        <v>-4.4811320754716979</v>
      </c>
    </row>
    <row r="153" spans="1:11" ht="12.95" customHeight="1" x14ac:dyDescent="0.2">
      <c r="A153" s="138" t="s">
        <v>527</v>
      </c>
      <c r="B153" s="136">
        <v>282</v>
      </c>
      <c r="C153" s="136">
        <v>-4</v>
      </c>
      <c r="D153" s="137">
        <v>-1.3986013986013985</v>
      </c>
      <c r="E153" s="136">
        <v>1</v>
      </c>
      <c r="F153" s="137">
        <v>0.35587188612099646</v>
      </c>
      <c r="G153" s="136">
        <v>195</v>
      </c>
      <c r="H153" s="136">
        <v>-7</v>
      </c>
      <c r="I153" s="137">
        <v>-3.4653465346534653</v>
      </c>
      <c r="J153" s="136">
        <v>-9</v>
      </c>
      <c r="K153" s="137">
        <v>-4.4117647058823533</v>
      </c>
    </row>
    <row r="154" spans="1:11" ht="12.95" customHeight="1" x14ac:dyDescent="0.2">
      <c r="A154" s="138" t="s">
        <v>528</v>
      </c>
      <c r="B154" s="136">
        <v>322</v>
      </c>
      <c r="C154" s="136">
        <v>-3</v>
      </c>
      <c r="D154" s="137">
        <v>-0.92307692307692313</v>
      </c>
      <c r="E154" s="136">
        <v>-13</v>
      </c>
      <c r="F154" s="137">
        <v>-3.8805970149253732</v>
      </c>
      <c r="G154" s="136">
        <v>214</v>
      </c>
      <c r="H154" s="136">
        <v>-10</v>
      </c>
      <c r="I154" s="137">
        <v>-4.4642857142857144</v>
      </c>
      <c r="J154" s="136">
        <v>-36</v>
      </c>
      <c r="K154" s="137">
        <v>-14.4</v>
      </c>
    </row>
    <row r="155" spans="1:11" ht="12.95" customHeight="1" x14ac:dyDescent="0.2">
      <c r="A155" s="138" t="s">
        <v>529</v>
      </c>
      <c r="B155" s="136">
        <v>903</v>
      </c>
      <c r="C155" s="136">
        <v>3</v>
      </c>
      <c r="D155" s="137">
        <v>0.33333333333333331</v>
      </c>
      <c r="E155" s="136">
        <v>17</v>
      </c>
      <c r="F155" s="137">
        <v>1.9187358916478556</v>
      </c>
      <c r="G155" s="136">
        <v>638</v>
      </c>
      <c r="H155" s="136">
        <v>-6</v>
      </c>
      <c r="I155" s="137">
        <v>-0.93167701863354035</v>
      </c>
      <c r="J155" s="136">
        <v>-11</v>
      </c>
      <c r="K155" s="137">
        <v>-1.6949152542372881</v>
      </c>
    </row>
    <row r="156" spans="1:11" ht="12.95" customHeight="1" x14ac:dyDescent="0.2">
      <c r="A156" s="138" t="s">
        <v>530</v>
      </c>
      <c r="B156" s="136">
        <v>62</v>
      </c>
      <c r="C156" s="136">
        <v>-1</v>
      </c>
      <c r="D156" s="137">
        <v>-1.5873015873015872</v>
      </c>
      <c r="E156" s="136">
        <v>-9</v>
      </c>
      <c r="F156" s="137">
        <v>-12.67605633802817</v>
      </c>
      <c r="G156" s="136">
        <v>39</v>
      </c>
      <c r="H156" s="136">
        <v>0</v>
      </c>
      <c r="I156" s="137">
        <v>0</v>
      </c>
      <c r="J156" s="136">
        <v>-9</v>
      </c>
      <c r="K156" s="137">
        <v>-18.75</v>
      </c>
    </row>
    <row r="157" spans="1:11" ht="12.95" customHeight="1" x14ac:dyDescent="0.2">
      <c r="A157" s="138" t="s">
        <v>531</v>
      </c>
      <c r="B157" s="136">
        <v>578</v>
      </c>
      <c r="C157" s="136">
        <v>8</v>
      </c>
      <c r="D157" s="137">
        <v>1.4035087719298245</v>
      </c>
      <c r="E157" s="136">
        <v>12</v>
      </c>
      <c r="F157" s="137">
        <v>2.1201413427561837</v>
      </c>
      <c r="G157" s="136">
        <v>420</v>
      </c>
      <c r="H157" s="136">
        <v>6</v>
      </c>
      <c r="I157" s="137">
        <v>1.4492753623188406</v>
      </c>
      <c r="J157" s="136">
        <v>-5</v>
      </c>
      <c r="K157" s="137">
        <v>-1.1764705882352942</v>
      </c>
    </row>
    <row r="158" spans="1:11" ht="12.95" customHeight="1" x14ac:dyDescent="0.2">
      <c r="A158" s="138" t="s">
        <v>532</v>
      </c>
      <c r="B158" s="136">
        <v>55</v>
      </c>
      <c r="C158" s="136">
        <v>-1</v>
      </c>
      <c r="D158" s="137">
        <v>-1.7857142857142858</v>
      </c>
      <c r="E158" s="136">
        <v>1</v>
      </c>
      <c r="F158" s="137">
        <v>1.8518518518518519</v>
      </c>
      <c r="G158" s="136">
        <v>46</v>
      </c>
      <c r="H158" s="136">
        <v>-3</v>
      </c>
      <c r="I158" s="137">
        <v>-6.1224489795918364</v>
      </c>
      <c r="J158" s="136">
        <v>0</v>
      </c>
      <c r="K158" s="137">
        <v>0</v>
      </c>
    </row>
    <row r="159" spans="1:11" ht="12.95" customHeight="1" x14ac:dyDescent="0.2">
      <c r="A159" s="138" t="s">
        <v>533</v>
      </c>
      <c r="B159" s="136">
        <v>126</v>
      </c>
      <c r="C159" s="136">
        <v>-9</v>
      </c>
      <c r="D159" s="137">
        <v>-6.666666666666667</v>
      </c>
      <c r="E159" s="136">
        <v>17</v>
      </c>
      <c r="F159" s="137">
        <v>15.596330275229358</v>
      </c>
      <c r="G159" s="136">
        <v>102</v>
      </c>
      <c r="H159" s="136">
        <v>1</v>
      </c>
      <c r="I159" s="137">
        <v>0.99009900990099009</v>
      </c>
      <c r="J159" s="136">
        <v>10</v>
      </c>
      <c r="K159" s="137">
        <v>10.869565217391305</v>
      </c>
    </row>
    <row r="160" spans="1:11" ht="12.95" customHeight="1" x14ac:dyDescent="0.2">
      <c r="A160" s="138" t="s">
        <v>534</v>
      </c>
      <c r="B160" s="136">
        <v>88</v>
      </c>
      <c r="C160" s="136">
        <v>3</v>
      </c>
      <c r="D160" s="137">
        <v>3.5294117647058822</v>
      </c>
      <c r="E160" s="136">
        <v>8</v>
      </c>
      <c r="F160" s="137">
        <v>10</v>
      </c>
      <c r="G160" s="136">
        <v>63</v>
      </c>
      <c r="H160" s="136">
        <v>5</v>
      </c>
      <c r="I160" s="137">
        <v>8.6206896551724146</v>
      </c>
      <c r="J160" s="136">
        <v>1</v>
      </c>
      <c r="K160" s="137">
        <v>1.6129032258064515</v>
      </c>
    </row>
    <row r="161" spans="1:11" ht="12.95" customHeight="1" x14ac:dyDescent="0.2">
      <c r="A161" s="138" t="s">
        <v>535</v>
      </c>
      <c r="B161" s="136">
        <v>53</v>
      </c>
      <c r="C161" s="136">
        <v>-3</v>
      </c>
      <c r="D161" s="137">
        <v>-5.3571428571428568</v>
      </c>
      <c r="E161" s="136">
        <v>3</v>
      </c>
      <c r="F161" s="137">
        <v>6</v>
      </c>
      <c r="G161" s="136">
        <v>40</v>
      </c>
      <c r="H161" s="136">
        <v>-1</v>
      </c>
      <c r="I161" s="137">
        <v>-2.4390243902439024</v>
      </c>
      <c r="J161" s="136">
        <v>1</v>
      </c>
      <c r="K161" s="137">
        <v>2.5641025641025643</v>
      </c>
    </row>
    <row r="162" spans="1:11" ht="12.95" customHeight="1" x14ac:dyDescent="0.2">
      <c r="A162" s="138" t="s">
        <v>536</v>
      </c>
      <c r="B162" s="136">
        <v>89</v>
      </c>
      <c r="C162" s="136">
        <v>0</v>
      </c>
      <c r="D162" s="137">
        <v>0</v>
      </c>
      <c r="E162" s="136">
        <v>6</v>
      </c>
      <c r="F162" s="137">
        <v>7.2289156626506026</v>
      </c>
      <c r="G162" s="136">
        <v>72</v>
      </c>
      <c r="H162" s="136">
        <v>1</v>
      </c>
      <c r="I162" s="137">
        <v>1.408450704225352</v>
      </c>
      <c r="J162" s="136">
        <v>2</v>
      </c>
      <c r="K162" s="137">
        <v>2.8571428571428572</v>
      </c>
    </row>
    <row r="163" spans="1:11" ht="12.95" customHeight="1" x14ac:dyDescent="0.2">
      <c r="A163" s="138" t="s">
        <v>537</v>
      </c>
      <c r="B163" s="136">
        <v>785</v>
      </c>
      <c r="C163" s="136">
        <v>-4</v>
      </c>
      <c r="D163" s="137">
        <v>-0.50697084917617241</v>
      </c>
      <c r="E163" s="136">
        <v>-30</v>
      </c>
      <c r="F163" s="137">
        <v>-3.6809815950920246</v>
      </c>
      <c r="G163" s="136">
        <v>592</v>
      </c>
      <c r="H163" s="136">
        <v>-14</v>
      </c>
      <c r="I163" s="137">
        <v>-2.3102310231023102</v>
      </c>
      <c r="J163" s="136">
        <v>-43</v>
      </c>
      <c r="K163" s="137">
        <v>-6.771653543307087</v>
      </c>
    </row>
    <row r="164" spans="1:11" ht="12.95" customHeight="1" x14ac:dyDescent="0.2">
      <c r="A164" s="138" t="s">
        <v>538</v>
      </c>
      <c r="B164" s="136">
        <v>5188</v>
      </c>
      <c r="C164" s="136">
        <v>81</v>
      </c>
      <c r="D164" s="137">
        <v>1.5860583512825535</v>
      </c>
      <c r="E164" s="136">
        <v>-200</v>
      </c>
      <c r="F164" s="137">
        <v>-3.7119524870081664</v>
      </c>
      <c r="G164" s="136">
        <v>3634</v>
      </c>
      <c r="H164" s="136">
        <v>29</v>
      </c>
      <c r="I164" s="137">
        <v>0.80443828016643548</v>
      </c>
      <c r="J164" s="136">
        <v>-297</v>
      </c>
      <c r="K164" s="137">
        <v>-7.5553294327143217</v>
      </c>
    </row>
    <row r="165" spans="1:11" ht="12.95" customHeight="1" x14ac:dyDescent="0.2">
      <c r="A165" s="138" t="s">
        <v>539</v>
      </c>
      <c r="B165" s="136">
        <v>176</v>
      </c>
      <c r="C165" s="136">
        <v>-3</v>
      </c>
      <c r="D165" s="137">
        <v>-1.6759776536312849</v>
      </c>
      <c r="E165" s="136">
        <v>-3</v>
      </c>
      <c r="F165" s="137">
        <v>-1.6759776536312849</v>
      </c>
      <c r="G165" s="136">
        <v>132</v>
      </c>
      <c r="H165" s="136">
        <v>-2</v>
      </c>
      <c r="I165" s="137">
        <v>-1.4925373134328359</v>
      </c>
      <c r="J165" s="136">
        <v>-3</v>
      </c>
      <c r="K165" s="137">
        <v>-2.2222222222222223</v>
      </c>
    </row>
    <row r="166" spans="1:11" ht="12.95" customHeight="1" x14ac:dyDescent="0.2">
      <c r="A166" s="138" t="s">
        <v>540</v>
      </c>
      <c r="B166" s="136">
        <v>43</v>
      </c>
      <c r="C166" s="136">
        <v>3</v>
      </c>
      <c r="D166" s="137">
        <v>7.5</v>
      </c>
      <c r="E166" s="136">
        <v>6</v>
      </c>
      <c r="F166" s="137">
        <v>16.216216216216218</v>
      </c>
      <c r="G166" s="136">
        <v>29</v>
      </c>
      <c r="H166" s="136">
        <v>2</v>
      </c>
      <c r="I166" s="137">
        <v>7.4074074074074074</v>
      </c>
      <c r="J166" s="136">
        <v>4</v>
      </c>
      <c r="K166" s="137">
        <v>16</v>
      </c>
    </row>
    <row r="167" spans="1:11" ht="12.95" customHeight="1" x14ac:dyDescent="0.2">
      <c r="A167" s="138" t="s">
        <v>541</v>
      </c>
      <c r="B167" s="136">
        <v>346</v>
      </c>
      <c r="C167" s="136">
        <v>5</v>
      </c>
      <c r="D167" s="137">
        <v>1.466275659824047</v>
      </c>
      <c r="E167" s="136">
        <v>9</v>
      </c>
      <c r="F167" s="137">
        <v>2.6706231454005933</v>
      </c>
      <c r="G167" s="136">
        <v>271</v>
      </c>
      <c r="H167" s="136">
        <v>1</v>
      </c>
      <c r="I167" s="137">
        <v>0.37037037037037035</v>
      </c>
      <c r="J167" s="136">
        <v>-8</v>
      </c>
      <c r="K167" s="137">
        <v>-2.8673835125448028</v>
      </c>
    </row>
    <row r="168" spans="1:11" ht="12.95" customHeight="1" x14ac:dyDescent="0.2">
      <c r="A168" s="138" t="s">
        <v>542</v>
      </c>
      <c r="B168" s="136">
        <v>236</v>
      </c>
      <c r="C168" s="136">
        <v>0</v>
      </c>
      <c r="D168" s="137">
        <v>0</v>
      </c>
      <c r="E168" s="136">
        <v>-31</v>
      </c>
      <c r="F168" s="137">
        <v>-11.610486891385769</v>
      </c>
      <c r="G168" s="136">
        <v>171</v>
      </c>
      <c r="H168" s="136">
        <v>4</v>
      </c>
      <c r="I168" s="137">
        <v>2.3952095808383231</v>
      </c>
      <c r="J168" s="136">
        <v>-36</v>
      </c>
      <c r="K168" s="137">
        <v>-17.391304347826086</v>
      </c>
    </row>
    <row r="169" spans="1:11" ht="12.95" customHeight="1" x14ac:dyDescent="0.2">
      <c r="A169" s="138" t="s">
        <v>543</v>
      </c>
      <c r="B169" s="136">
        <v>44</v>
      </c>
      <c r="C169" s="136">
        <v>0</v>
      </c>
      <c r="D169" s="137">
        <v>0</v>
      </c>
      <c r="E169" s="136">
        <v>13</v>
      </c>
      <c r="F169" s="137">
        <v>41.935483870967744</v>
      </c>
      <c r="G169" s="136">
        <v>29</v>
      </c>
      <c r="H169" s="136">
        <v>-1</v>
      </c>
      <c r="I169" s="137">
        <v>-3.3333333333333335</v>
      </c>
      <c r="J169" s="136">
        <v>6</v>
      </c>
      <c r="K169" s="137">
        <v>26.086956521739129</v>
      </c>
    </row>
    <row r="170" spans="1:11" ht="12.95" customHeight="1" x14ac:dyDescent="0.2">
      <c r="A170" s="138" t="s">
        <v>544</v>
      </c>
      <c r="B170" s="136">
        <v>859</v>
      </c>
      <c r="C170" s="136">
        <v>3</v>
      </c>
      <c r="D170" s="137">
        <v>0.35046728971962615</v>
      </c>
      <c r="E170" s="136">
        <v>-4</v>
      </c>
      <c r="F170" s="137">
        <v>-0.46349942062572425</v>
      </c>
      <c r="G170" s="136">
        <v>603</v>
      </c>
      <c r="H170" s="136">
        <v>-15</v>
      </c>
      <c r="I170" s="137">
        <v>-2.4271844660194173</v>
      </c>
      <c r="J170" s="136">
        <v>-57</v>
      </c>
      <c r="K170" s="137">
        <v>-8.6363636363636367</v>
      </c>
    </row>
    <row r="171" spans="1:11" ht="12.95" customHeight="1" x14ac:dyDescent="0.2">
      <c r="A171" s="138" t="s">
        <v>545</v>
      </c>
      <c r="B171" s="136">
        <v>151</v>
      </c>
      <c r="C171" s="136">
        <v>-2</v>
      </c>
      <c r="D171" s="137">
        <v>-1.3071895424836601</v>
      </c>
      <c r="E171" s="136">
        <v>-12</v>
      </c>
      <c r="F171" s="137">
        <v>-7.3619631901840492</v>
      </c>
      <c r="G171" s="136">
        <v>123</v>
      </c>
      <c r="H171" s="136">
        <v>-3</v>
      </c>
      <c r="I171" s="137">
        <v>-2.3809523809523809</v>
      </c>
      <c r="J171" s="136">
        <v>4</v>
      </c>
      <c r="K171" s="137">
        <v>3.3613445378151261</v>
      </c>
    </row>
    <row r="172" spans="1:11" ht="12.95" customHeight="1" x14ac:dyDescent="0.2">
      <c r="A172" s="138" t="s">
        <v>546</v>
      </c>
      <c r="B172" s="136">
        <v>114</v>
      </c>
      <c r="C172" s="136">
        <v>5</v>
      </c>
      <c r="D172" s="137">
        <v>4.5871559633027523</v>
      </c>
      <c r="E172" s="136">
        <v>0</v>
      </c>
      <c r="F172" s="137">
        <v>0</v>
      </c>
      <c r="G172" s="136">
        <v>77</v>
      </c>
      <c r="H172" s="136">
        <v>7</v>
      </c>
      <c r="I172" s="137">
        <v>10</v>
      </c>
      <c r="J172" s="136">
        <v>-3</v>
      </c>
      <c r="K172" s="137">
        <v>-3.75</v>
      </c>
    </row>
    <row r="173" spans="1:11" ht="12.95" customHeight="1" x14ac:dyDescent="0.2">
      <c r="A173" s="138" t="s">
        <v>547</v>
      </c>
      <c r="B173" s="136">
        <v>318</v>
      </c>
      <c r="C173" s="136">
        <v>-8</v>
      </c>
      <c r="D173" s="137">
        <v>-2.4539877300613497</v>
      </c>
      <c r="E173" s="136">
        <v>1</v>
      </c>
      <c r="F173" s="137">
        <v>0.31545741324921134</v>
      </c>
      <c r="G173" s="136">
        <v>208</v>
      </c>
      <c r="H173" s="136">
        <v>-4</v>
      </c>
      <c r="I173" s="137">
        <v>-1.8867924528301887</v>
      </c>
      <c r="J173" s="136">
        <v>-1</v>
      </c>
      <c r="K173" s="137">
        <v>-0.4784688995215311</v>
      </c>
    </row>
    <row r="174" spans="1:11" ht="12.95" customHeight="1" x14ac:dyDescent="0.2">
      <c r="A174" s="138" t="s">
        <v>548</v>
      </c>
      <c r="B174" s="136">
        <v>527</v>
      </c>
      <c r="C174" s="136">
        <v>7</v>
      </c>
      <c r="D174" s="137">
        <v>1.3461538461538463</v>
      </c>
      <c r="E174" s="136">
        <v>9</v>
      </c>
      <c r="F174" s="137">
        <v>1.7374517374517375</v>
      </c>
      <c r="G174" s="136">
        <v>383</v>
      </c>
      <c r="H174" s="136">
        <v>-1</v>
      </c>
      <c r="I174" s="137">
        <v>-0.26041666666666669</v>
      </c>
      <c r="J174" s="136">
        <v>24</v>
      </c>
      <c r="K174" s="137">
        <v>6.6852367688022287</v>
      </c>
    </row>
    <row r="175" spans="1:11" ht="12.95" customHeight="1" x14ac:dyDescent="0.2">
      <c r="A175" s="138" t="s">
        <v>549</v>
      </c>
      <c r="B175" s="136">
        <v>758</v>
      </c>
      <c r="C175" s="136">
        <v>-4</v>
      </c>
      <c r="D175" s="137">
        <v>-0.52493438320209973</v>
      </c>
      <c r="E175" s="136">
        <v>36</v>
      </c>
      <c r="F175" s="137">
        <v>4.986149584487535</v>
      </c>
      <c r="G175" s="136">
        <v>564</v>
      </c>
      <c r="H175" s="136">
        <v>4</v>
      </c>
      <c r="I175" s="137">
        <v>0.7142857142857143</v>
      </c>
      <c r="J175" s="136">
        <v>17</v>
      </c>
      <c r="K175" s="137">
        <v>3.1078610603290677</v>
      </c>
    </row>
    <row r="176" spans="1:11" ht="12.95" customHeight="1" x14ac:dyDescent="0.2">
      <c r="A176" s="138" t="s">
        <v>550</v>
      </c>
      <c r="B176" s="136">
        <v>78</v>
      </c>
      <c r="C176" s="136">
        <v>2</v>
      </c>
      <c r="D176" s="137">
        <v>2.6315789473684212</v>
      </c>
      <c r="E176" s="136">
        <v>-2</v>
      </c>
      <c r="F176" s="137">
        <v>-2.5</v>
      </c>
      <c r="G176" s="136">
        <v>63</v>
      </c>
      <c r="H176" s="136">
        <v>3</v>
      </c>
      <c r="I176" s="137">
        <v>5</v>
      </c>
      <c r="J176" s="136">
        <v>2</v>
      </c>
      <c r="K176" s="137">
        <v>3.278688524590164</v>
      </c>
    </row>
    <row r="177" spans="1:11" ht="12.95" customHeight="1" x14ac:dyDescent="0.2">
      <c r="A177" s="138" t="s">
        <v>551</v>
      </c>
      <c r="B177" s="136">
        <v>217</v>
      </c>
      <c r="C177" s="136">
        <v>-5</v>
      </c>
      <c r="D177" s="137">
        <v>-2.2522522522522523</v>
      </c>
      <c r="E177" s="136">
        <v>-5</v>
      </c>
      <c r="F177" s="137">
        <v>-2.2522522522522523</v>
      </c>
      <c r="G177" s="136">
        <v>161</v>
      </c>
      <c r="H177" s="136">
        <v>0</v>
      </c>
      <c r="I177" s="137">
        <v>0</v>
      </c>
      <c r="J177" s="136">
        <v>-14</v>
      </c>
      <c r="K177" s="137">
        <v>-8</v>
      </c>
    </row>
    <row r="178" spans="1:11" ht="12.95" customHeight="1" x14ac:dyDescent="0.2">
      <c r="A178" s="138" t="s">
        <v>552</v>
      </c>
      <c r="B178" s="136">
        <v>121</v>
      </c>
      <c r="C178" s="136">
        <v>-4</v>
      </c>
      <c r="D178" s="137">
        <v>-3.2</v>
      </c>
      <c r="E178" s="136">
        <v>-12</v>
      </c>
      <c r="F178" s="137">
        <v>-9.022556390977444</v>
      </c>
      <c r="G178" s="136">
        <v>92</v>
      </c>
      <c r="H178" s="136">
        <v>-7</v>
      </c>
      <c r="I178" s="137">
        <v>-7.0707070707070709</v>
      </c>
      <c r="J178" s="136">
        <v>-11</v>
      </c>
      <c r="K178" s="137">
        <v>-10.679611650485437</v>
      </c>
    </row>
    <row r="179" spans="1:11" ht="12.95" customHeight="1" x14ac:dyDescent="0.2">
      <c r="A179" s="138" t="s">
        <v>553</v>
      </c>
      <c r="B179" s="136">
        <v>896</v>
      </c>
      <c r="C179" s="136">
        <v>11</v>
      </c>
      <c r="D179" s="137">
        <v>1.2429378531073447</v>
      </c>
      <c r="E179" s="136">
        <v>-12</v>
      </c>
      <c r="F179" s="137">
        <v>-1.3215859030837005</v>
      </c>
      <c r="G179" s="136">
        <v>635</v>
      </c>
      <c r="H179" s="136">
        <v>-3</v>
      </c>
      <c r="I179" s="137">
        <v>-0.47021943573667713</v>
      </c>
      <c r="J179" s="136">
        <v>-47</v>
      </c>
      <c r="K179" s="137">
        <v>-6.8914956011730206</v>
      </c>
    </row>
    <row r="180" spans="1:11" ht="12.95" customHeight="1" x14ac:dyDescent="0.2">
      <c r="A180" s="138" t="s">
        <v>554</v>
      </c>
      <c r="B180" s="136">
        <v>793</v>
      </c>
      <c r="C180" s="136">
        <v>10</v>
      </c>
      <c r="D180" s="137">
        <v>1.277139208173691</v>
      </c>
      <c r="E180" s="136">
        <v>1</v>
      </c>
      <c r="F180" s="137">
        <v>0.12626262626262627</v>
      </c>
      <c r="G180" s="136">
        <v>572</v>
      </c>
      <c r="H180" s="136">
        <v>-3</v>
      </c>
      <c r="I180" s="137">
        <v>-0.52173913043478259</v>
      </c>
      <c r="J180" s="136">
        <v>-27</v>
      </c>
      <c r="K180" s="137">
        <v>-4.5075125208681133</v>
      </c>
    </row>
    <row r="181" spans="1:11" ht="12.95" customHeight="1" x14ac:dyDescent="0.2">
      <c r="A181" s="138" t="s">
        <v>555</v>
      </c>
      <c r="B181" s="136">
        <v>123</v>
      </c>
      <c r="C181" s="136">
        <v>-3</v>
      </c>
      <c r="D181" s="137">
        <v>-2.3809523809523809</v>
      </c>
      <c r="E181" s="136">
        <v>13</v>
      </c>
      <c r="F181" s="137">
        <v>11.818181818181818</v>
      </c>
      <c r="G181" s="136">
        <v>94</v>
      </c>
      <c r="H181" s="136">
        <v>-7</v>
      </c>
      <c r="I181" s="137">
        <v>-6.9306930693069306</v>
      </c>
      <c r="J181" s="136">
        <v>4</v>
      </c>
      <c r="K181" s="137">
        <v>4.4444444444444446</v>
      </c>
    </row>
    <row r="182" spans="1:11" ht="12.95" customHeight="1" x14ac:dyDescent="0.2">
      <c r="A182" s="138" t="s">
        <v>556</v>
      </c>
      <c r="B182" s="136">
        <v>146</v>
      </c>
      <c r="C182" s="136">
        <v>8</v>
      </c>
      <c r="D182" s="137">
        <v>5.7971014492753623</v>
      </c>
      <c r="E182" s="136">
        <v>10</v>
      </c>
      <c r="F182" s="137">
        <v>7.3529411764705879</v>
      </c>
      <c r="G182" s="136">
        <v>116</v>
      </c>
      <c r="H182" s="136">
        <v>11</v>
      </c>
      <c r="I182" s="137">
        <v>10.476190476190476</v>
      </c>
      <c r="J182" s="136">
        <v>7</v>
      </c>
      <c r="K182" s="137">
        <v>6.4220183486238529</v>
      </c>
    </row>
    <row r="183" spans="1:11" ht="12.95" customHeight="1" x14ac:dyDescent="0.2">
      <c r="A183" s="138" t="s">
        <v>557</v>
      </c>
      <c r="B183" s="136">
        <v>623</v>
      </c>
      <c r="C183" s="136">
        <v>-7</v>
      </c>
      <c r="D183" s="137">
        <v>-1.1111111111111112</v>
      </c>
      <c r="E183" s="136">
        <v>-19</v>
      </c>
      <c r="F183" s="137">
        <v>-2.9595015576323989</v>
      </c>
      <c r="G183" s="136">
        <v>493</v>
      </c>
      <c r="H183" s="136">
        <v>-5</v>
      </c>
      <c r="I183" s="137">
        <v>-1.0040160642570282</v>
      </c>
      <c r="J183" s="136">
        <v>-15</v>
      </c>
      <c r="K183" s="137">
        <v>-2.9527559055118111</v>
      </c>
    </row>
    <row r="184" spans="1:11" ht="12.95" customHeight="1" x14ac:dyDescent="0.2">
      <c r="A184" s="138" t="s">
        <v>558</v>
      </c>
      <c r="B184" s="136">
        <v>1048</v>
      </c>
      <c r="C184" s="136">
        <v>29</v>
      </c>
      <c r="D184" s="137">
        <v>2.845927379784102</v>
      </c>
      <c r="E184" s="136">
        <v>-25</v>
      </c>
      <c r="F184" s="137">
        <v>-2.3299161230195713</v>
      </c>
      <c r="G184" s="136">
        <v>756</v>
      </c>
      <c r="H184" s="136">
        <v>28</v>
      </c>
      <c r="I184" s="137">
        <v>3.8461538461538463</v>
      </c>
      <c r="J184" s="136">
        <v>-51</v>
      </c>
      <c r="K184" s="137">
        <v>-6.3197026022304836</v>
      </c>
    </row>
    <row r="185" spans="1:11" ht="12.95" customHeight="1" x14ac:dyDescent="0.2">
      <c r="A185" s="138" t="s">
        <v>559</v>
      </c>
      <c r="B185" s="136">
        <v>23</v>
      </c>
      <c r="C185" s="136">
        <v>-1</v>
      </c>
      <c r="D185" s="137">
        <v>-4.166666666666667</v>
      </c>
      <c r="E185" s="136">
        <v>0</v>
      </c>
      <c r="F185" s="137">
        <v>0</v>
      </c>
      <c r="G185" s="136">
        <v>16</v>
      </c>
      <c r="H185" s="136">
        <v>-1</v>
      </c>
      <c r="I185" s="137">
        <v>-5.882352941176471</v>
      </c>
      <c r="J185" s="136">
        <v>3</v>
      </c>
      <c r="K185" s="137">
        <v>23.076923076923077</v>
      </c>
    </row>
    <row r="186" spans="1:11" ht="12.95" customHeight="1" x14ac:dyDescent="0.2">
      <c r="A186" s="138" t="s">
        <v>560</v>
      </c>
      <c r="B186" s="136">
        <v>173</v>
      </c>
      <c r="C186" s="136">
        <v>-6</v>
      </c>
      <c r="D186" s="137">
        <v>-3.3519553072625698</v>
      </c>
      <c r="E186" s="136">
        <v>-9</v>
      </c>
      <c r="F186" s="137">
        <v>-4.9450549450549453</v>
      </c>
      <c r="G186" s="136">
        <v>132</v>
      </c>
      <c r="H186" s="136">
        <v>0</v>
      </c>
      <c r="I186" s="137">
        <v>0</v>
      </c>
      <c r="J186" s="136">
        <v>-14</v>
      </c>
      <c r="K186" s="137">
        <v>-9.5890410958904102</v>
      </c>
    </row>
    <row r="187" spans="1:11" ht="12.95" customHeight="1" x14ac:dyDescent="0.2">
      <c r="A187" s="138" t="s">
        <v>561</v>
      </c>
      <c r="B187" s="136">
        <v>90</v>
      </c>
      <c r="C187" s="136">
        <v>4</v>
      </c>
      <c r="D187" s="137">
        <v>4.6511627906976747</v>
      </c>
      <c r="E187" s="136">
        <v>-27</v>
      </c>
      <c r="F187" s="137">
        <v>-23.076923076923077</v>
      </c>
      <c r="G187" s="136">
        <v>65</v>
      </c>
      <c r="H187" s="136">
        <v>3</v>
      </c>
      <c r="I187" s="137">
        <v>4.838709677419355</v>
      </c>
      <c r="J187" s="136">
        <v>-23</v>
      </c>
      <c r="K187" s="137">
        <v>-26.136363636363637</v>
      </c>
    </row>
    <row r="188" spans="1:11" ht="12.95" customHeight="1" x14ac:dyDescent="0.2">
      <c r="A188" s="138" t="s">
        <v>562</v>
      </c>
      <c r="B188" s="136">
        <v>43</v>
      </c>
      <c r="C188" s="136">
        <v>3</v>
      </c>
      <c r="D188" s="137">
        <v>7.5</v>
      </c>
      <c r="E188" s="136">
        <v>-1</v>
      </c>
      <c r="F188" s="137">
        <v>-2.2727272727272729</v>
      </c>
      <c r="G188" s="136">
        <v>28</v>
      </c>
      <c r="H188" s="136">
        <v>2</v>
      </c>
      <c r="I188" s="137">
        <v>7.6923076923076925</v>
      </c>
      <c r="J188" s="136">
        <v>-6</v>
      </c>
      <c r="K188" s="137">
        <v>-17.647058823529413</v>
      </c>
    </row>
    <row r="189" spans="1:11" ht="12.95" customHeight="1" x14ac:dyDescent="0.2">
      <c r="A189" s="146" t="s">
        <v>563</v>
      </c>
      <c r="B189" s="147">
        <v>2024</v>
      </c>
      <c r="C189" s="147">
        <v>0</v>
      </c>
      <c r="D189" s="148">
        <v>0</v>
      </c>
      <c r="E189" s="147">
        <v>-22</v>
      </c>
      <c r="F189" s="148">
        <v>-1.075268817204301</v>
      </c>
      <c r="G189" s="147">
        <v>1386</v>
      </c>
      <c r="H189" s="147">
        <v>0</v>
      </c>
      <c r="I189" s="148">
        <v>0</v>
      </c>
      <c r="J189" s="147">
        <v>0</v>
      </c>
      <c r="K189" s="148">
        <v>0</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43598</v>
      </c>
      <c r="C9" s="256">
        <v>23557</v>
      </c>
      <c r="D9" s="256">
        <v>20041</v>
      </c>
      <c r="E9" s="256">
        <v>29289</v>
      </c>
      <c r="F9" s="256">
        <v>15441</v>
      </c>
      <c r="G9" s="256">
        <v>13848</v>
      </c>
    </row>
    <row r="10" spans="1:7" s="32" customFormat="1" ht="15.75" customHeight="1" x14ac:dyDescent="0.2">
      <c r="A10" s="257" t="s">
        <v>85</v>
      </c>
      <c r="B10" s="256">
        <v>309</v>
      </c>
      <c r="C10" s="256">
        <v>100</v>
      </c>
      <c r="D10" s="256">
        <v>209</v>
      </c>
      <c r="E10" s="256">
        <v>188</v>
      </c>
      <c r="F10" s="256">
        <v>68</v>
      </c>
      <c r="G10" s="256">
        <v>120</v>
      </c>
    </row>
    <row r="11" spans="1:7" s="32" customFormat="1" ht="23.25" customHeight="1" x14ac:dyDescent="0.2">
      <c r="A11" s="258" t="s">
        <v>179</v>
      </c>
      <c r="B11" s="204">
        <v>276</v>
      </c>
      <c r="C11" s="204">
        <v>96</v>
      </c>
      <c r="D11" s="204">
        <v>180</v>
      </c>
      <c r="E11" s="204">
        <v>165</v>
      </c>
      <c r="F11" s="204">
        <v>65</v>
      </c>
      <c r="G11" s="204">
        <v>100</v>
      </c>
    </row>
    <row r="12" spans="1:7" s="32" customFormat="1" ht="14.1" customHeight="1" x14ac:dyDescent="0.2">
      <c r="A12" s="259" t="s">
        <v>180</v>
      </c>
      <c r="B12" s="204">
        <v>28</v>
      </c>
      <c r="C12" s="204">
        <v>4</v>
      </c>
      <c r="D12" s="204">
        <v>24</v>
      </c>
      <c r="E12" s="204">
        <v>18</v>
      </c>
      <c r="F12" s="204">
        <v>3</v>
      </c>
      <c r="G12" s="204">
        <v>15</v>
      </c>
    </row>
    <row r="13" spans="1:7" s="32" customFormat="1" ht="14.1" customHeight="1" x14ac:dyDescent="0.2">
      <c r="A13" s="259" t="s">
        <v>181</v>
      </c>
      <c r="B13" s="204">
        <v>5</v>
      </c>
      <c r="C13" s="204">
        <v>0</v>
      </c>
      <c r="D13" s="204">
        <v>5</v>
      </c>
      <c r="E13" s="204">
        <v>5</v>
      </c>
      <c r="F13" s="204">
        <v>0</v>
      </c>
      <c r="G13" s="204">
        <v>5</v>
      </c>
    </row>
    <row r="14" spans="1:7" ht="15.75" customHeight="1" x14ac:dyDescent="0.25">
      <c r="A14" s="260" t="s">
        <v>86</v>
      </c>
      <c r="B14" s="261">
        <v>1840</v>
      </c>
      <c r="C14" s="261">
        <v>666</v>
      </c>
      <c r="D14" s="261">
        <v>1174</v>
      </c>
      <c r="E14" s="261">
        <v>1292</v>
      </c>
      <c r="F14" s="261">
        <v>453</v>
      </c>
      <c r="G14" s="261">
        <v>839</v>
      </c>
    </row>
    <row r="15" spans="1:7" ht="14.1" customHeight="1" x14ac:dyDescent="0.25">
      <c r="A15" s="259" t="s">
        <v>182</v>
      </c>
      <c r="B15" s="204">
        <v>2</v>
      </c>
      <c r="C15" s="204">
        <v>1</v>
      </c>
      <c r="D15" s="204">
        <v>1</v>
      </c>
      <c r="E15" s="204">
        <v>1</v>
      </c>
      <c r="F15" s="204">
        <v>0</v>
      </c>
      <c r="G15" s="204">
        <v>1</v>
      </c>
    </row>
    <row r="16" spans="1:7" ht="14.1" customHeight="1" x14ac:dyDescent="0.25">
      <c r="A16" s="259" t="s">
        <v>183</v>
      </c>
      <c r="B16" s="204">
        <v>0</v>
      </c>
      <c r="C16" s="204">
        <v>0</v>
      </c>
      <c r="D16" s="204">
        <v>0</v>
      </c>
      <c r="E16" s="204">
        <v>0</v>
      </c>
      <c r="F16" s="204">
        <v>0</v>
      </c>
      <c r="G16" s="204">
        <v>0</v>
      </c>
    </row>
    <row r="17" spans="1:7" ht="14.1" customHeight="1" x14ac:dyDescent="0.25">
      <c r="A17" s="259" t="s">
        <v>184</v>
      </c>
      <c r="B17" s="204">
        <v>0</v>
      </c>
      <c r="C17" s="204">
        <v>0</v>
      </c>
      <c r="D17" s="204">
        <v>0</v>
      </c>
      <c r="E17" s="204">
        <v>0</v>
      </c>
      <c r="F17" s="204">
        <v>0</v>
      </c>
      <c r="G17" s="204">
        <v>0</v>
      </c>
    </row>
    <row r="18" spans="1:7" ht="14.1" customHeight="1" x14ac:dyDescent="0.25">
      <c r="A18" s="259" t="s">
        <v>185</v>
      </c>
      <c r="B18" s="204">
        <v>6</v>
      </c>
      <c r="C18" s="204">
        <v>2</v>
      </c>
      <c r="D18" s="204">
        <v>4</v>
      </c>
      <c r="E18" s="204">
        <v>5</v>
      </c>
      <c r="F18" s="204">
        <v>2</v>
      </c>
      <c r="G18" s="204">
        <v>3</v>
      </c>
    </row>
    <row r="19" spans="1:7" ht="14.1" customHeight="1" x14ac:dyDescent="0.25">
      <c r="A19" s="259" t="s">
        <v>186</v>
      </c>
      <c r="B19" s="204">
        <v>1</v>
      </c>
      <c r="C19" s="204">
        <v>0</v>
      </c>
      <c r="D19" s="204">
        <v>1</v>
      </c>
      <c r="E19" s="204">
        <v>1</v>
      </c>
      <c r="F19" s="204">
        <v>0</v>
      </c>
      <c r="G19" s="204">
        <v>1</v>
      </c>
    </row>
    <row r="20" spans="1:7" ht="14.1" customHeight="1" x14ac:dyDescent="0.25">
      <c r="A20" s="259" t="s">
        <v>187</v>
      </c>
      <c r="B20" s="204">
        <v>317</v>
      </c>
      <c r="C20" s="204">
        <v>145</v>
      </c>
      <c r="D20" s="204">
        <v>172</v>
      </c>
      <c r="E20" s="204">
        <v>215</v>
      </c>
      <c r="F20" s="204">
        <v>95</v>
      </c>
      <c r="G20" s="204">
        <v>120</v>
      </c>
    </row>
    <row r="21" spans="1:7" ht="14.1" customHeight="1" x14ac:dyDescent="0.25">
      <c r="A21" s="259" t="s">
        <v>188</v>
      </c>
      <c r="B21" s="204">
        <v>23</v>
      </c>
      <c r="C21" s="204">
        <v>9</v>
      </c>
      <c r="D21" s="204">
        <v>14</v>
      </c>
      <c r="E21" s="204">
        <v>15</v>
      </c>
      <c r="F21" s="204">
        <v>6</v>
      </c>
      <c r="G21" s="204">
        <v>9</v>
      </c>
    </row>
    <row r="22" spans="1:7" ht="14.1" customHeight="1" x14ac:dyDescent="0.25">
      <c r="A22" s="259" t="s">
        <v>189</v>
      </c>
      <c r="B22" s="204">
        <v>1</v>
      </c>
      <c r="C22" s="204">
        <v>1</v>
      </c>
      <c r="D22" s="204">
        <v>0</v>
      </c>
      <c r="E22" s="204">
        <v>1</v>
      </c>
      <c r="F22" s="204">
        <v>1</v>
      </c>
      <c r="G22" s="204">
        <v>0</v>
      </c>
    </row>
    <row r="23" spans="1:7" ht="14.1" customHeight="1" x14ac:dyDescent="0.25">
      <c r="A23" s="259" t="s">
        <v>190</v>
      </c>
      <c r="B23" s="204">
        <v>65</v>
      </c>
      <c r="C23" s="204">
        <v>34</v>
      </c>
      <c r="D23" s="204">
        <v>31</v>
      </c>
      <c r="E23" s="204">
        <v>35</v>
      </c>
      <c r="F23" s="204">
        <v>22</v>
      </c>
      <c r="G23" s="204">
        <v>13</v>
      </c>
    </row>
    <row r="24" spans="1:7" ht="14.1" customHeight="1" x14ac:dyDescent="0.25">
      <c r="A24" s="259" t="s">
        <v>191</v>
      </c>
      <c r="B24" s="204">
        <v>49</v>
      </c>
      <c r="C24" s="204">
        <v>39</v>
      </c>
      <c r="D24" s="204">
        <v>10</v>
      </c>
      <c r="E24" s="204">
        <v>35</v>
      </c>
      <c r="F24" s="204">
        <v>26</v>
      </c>
      <c r="G24" s="204">
        <v>9</v>
      </c>
    </row>
    <row r="25" spans="1:7" ht="14.1" customHeight="1" x14ac:dyDescent="0.25">
      <c r="A25" s="259" t="s">
        <v>192</v>
      </c>
      <c r="B25" s="204">
        <v>4</v>
      </c>
      <c r="C25" s="204">
        <v>3</v>
      </c>
      <c r="D25" s="204">
        <v>1</v>
      </c>
      <c r="E25" s="204">
        <v>2</v>
      </c>
      <c r="F25" s="204">
        <v>1</v>
      </c>
      <c r="G25" s="204">
        <v>1</v>
      </c>
    </row>
    <row r="26" spans="1:7" ht="22.5" customHeight="1" x14ac:dyDescent="0.25">
      <c r="A26" s="258" t="s">
        <v>193</v>
      </c>
      <c r="B26" s="204">
        <v>36</v>
      </c>
      <c r="C26" s="204">
        <v>6</v>
      </c>
      <c r="D26" s="204">
        <v>30</v>
      </c>
      <c r="E26" s="204">
        <v>25</v>
      </c>
      <c r="F26" s="204">
        <v>5</v>
      </c>
      <c r="G26" s="204">
        <v>20</v>
      </c>
    </row>
    <row r="27" spans="1:7" ht="14.1" customHeight="1" x14ac:dyDescent="0.25">
      <c r="A27" s="259" t="s">
        <v>194</v>
      </c>
      <c r="B27" s="204">
        <v>27</v>
      </c>
      <c r="C27" s="204">
        <v>11</v>
      </c>
      <c r="D27" s="204">
        <v>16</v>
      </c>
      <c r="E27" s="204">
        <v>19</v>
      </c>
      <c r="F27" s="204">
        <v>9</v>
      </c>
      <c r="G27" s="204">
        <v>10</v>
      </c>
    </row>
    <row r="28" spans="1:7" ht="14.1" customHeight="1" x14ac:dyDescent="0.25">
      <c r="A28" s="259" t="s">
        <v>195</v>
      </c>
      <c r="B28" s="204">
        <v>124</v>
      </c>
      <c r="C28" s="204">
        <v>60</v>
      </c>
      <c r="D28" s="204">
        <v>64</v>
      </c>
      <c r="E28" s="204">
        <v>91</v>
      </c>
      <c r="F28" s="204">
        <v>41</v>
      </c>
      <c r="G28" s="204">
        <v>50</v>
      </c>
    </row>
    <row r="29" spans="1:7" ht="14.1" customHeight="1" x14ac:dyDescent="0.25">
      <c r="A29" s="259" t="s">
        <v>196</v>
      </c>
      <c r="B29" s="204">
        <v>1</v>
      </c>
      <c r="C29" s="204">
        <v>1</v>
      </c>
      <c r="D29" s="204">
        <v>0</v>
      </c>
      <c r="E29" s="204">
        <v>1</v>
      </c>
      <c r="F29" s="204">
        <v>1</v>
      </c>
      <c r="G29" s="204">
        <v>0</v>
      </c>
    </row>
    <row r="30" spans="1:7" ht="14.1" customHeight="1" x14ac:dyDescent="0.25">
      <c r="A30" s="259" t="s">
        <v>197</v>
      </c>
      <c r="B30" s="204">
        <v>39</v>
      </c>
      <c r="C30" s="204">
        <v>23</v>
      </c>
      <c r="D30" s="204">
        <v>16</v>
      </c>
      <c r="E30" s="204">
        <v>25</v>
      </c>
      <c r="F30" s="204">
        <v>14</v>
      </c>
      <c r="G30" s="204">
        <v>11</v>
      </c>
    </row>
    <row r="31" spans="1:7" ht="14.1" customHeight="1" x14ac:dyDescent="0.25">
      <c r="A31" s="259" t="s">
        <v>198</v>
      </c>
      <c r="B31" s="204">
        <v>74</v>
      </c>
      <c r="C31" s="204">
        <v>37</v>
      </c>
      <c r="D31" s="204">
        <v>37</v>
      </c>
      <c r="E31" s="204">
        <v>55</v>
      </c>
      <c r="F31" s="204">
        <v>26</v>
      </c>
      <c r="G31" s="204">
        <v>29</v>
      </c>
    </row>
    <row r="32" spans="1:7" ht="14.1" customHeight="1" x14ac:dyDescent="0.25">
      <c r="A32" s="259" t="s">
        <v>199</v>
      </c>
      <c r="B32" s="204">
        <v>53</v>
      </c>
      <c r="C32" s="204">
        <v>20</v>
      </c>
      <c r="D32" s="204">
        <v>33</v>
      </c>
      <c r="E32" s="204">
        <v>44</v>
      </c>
      <c r="F32" s="204">
        <v>17</v>
      </c>
      <c r="G32" s="204">
        <v>27</v>
      </c>
    </row>
    <row r="33" spans="1:7" ht="14.1" customHeight="1" x14ac:dyDescent="0.25">
      <c r="A33" s="259" t="s">
        <v>200</v>
      </c>
      <c r="B33" s="204">
        <v>38</v>
      </c>
      <c r="C33" s="204">
        <v>7</v>
      </c>
      <c r="D33" s="204">
        <v>31</v>
      </c>
      <c r="E33" s="204">
        <v>26</v>
      </c>
      <c r="F33" s="204">
        <v>3</v>
      </c>
      <c r="G33" s="204">
        <v>23</v>
      </c>
    </row>
    <row r="34" spans="1:7" ht="22.5" customHeight="1" x14ac:dyDescent="0.25">
      <c r="A34" s="258" t="s">
        <v>201</v>
      </c>
      <c r="B34" s="204">
        <v>38</v>
      </c>
      <c r="C34" s="204">
        <v>5</v>
      </c>
      <c r="D34" s="204">
        <v>33</v>
      </c>
      <c r="E34" s="204">
        <v>28</v>
      </c>
      <c r="F34" s="204">
        <v>3</v>
      </c>
      <c r="G34" s="204">
        <v>25</v>
      </c>
    </row>
    <row r="35" spans="1:7" ht="25.5" customHeight="1" x14ac:dyDescent="0.25">
      <c r="A35" s="258" t="s">
        <v>202</v>
      </c>
      <c r="B35" s="204">
        <v>178</v>
      </c>
      <c r="C35" s="204">
        <v>33</v>
      </c>
      <c r="D35" s="204">
        <v>145</v>
      </c>
      <c r="E35" s="204">
        <v>132</v>
      </c>
      <c r="F35" s="204">
        <v>22</v>
      </c>
      <c r="G35" s="204">
        <v>110</v>
      </c>
    </row>
    <row r="36" spans="1:7" ht="27" customHeight="1" x14ac:dyDescent="0.25">
      <c r="A36" s="258" t="s">
        <v>203</v>
      </c>
      <c r="B36" s="204">
        <v>42</v>
      </c>
      <c r="C36" s="204">
        <v>14</v>
      </c>
      <c r="D36" s="204">
        <v>28</v>
      </c>
      <c r="E36" s="204">
        <v>25</v>
      </c>
      <c r="F36" s="204">
        <v>9</v>
      </c>
      <c r="G36" s="204">
        <v>16</v>
      </c>
    </row>
    <row r="37" spans="1:7" ht="14.1" customHeight="1" x14ac:dyDescent="0.25">
      <c r="A37" s="259" t="s">
        <v>204</v>
      </c>
      <c r="B37" s="204">
        <v>40</v>
      </c>
      <c r="C37" s="204">
        <v>16</v>
      </c>
      <c r="D37" s="204">
        <v>24</v>
      </c>
      <c r="E37" s="204">
        <v>31</v>
      </c>
      <c r="F37" s="204">
        <v>11</v>
      </c>
      <c r="G37" s="204">
        <v>20</v>
      </c>
    </row>
    <row r="38" spans="1:7" ht="14.1" customHeight="1" x14ac:dyDescent="0.25">
      <c r="A38" s="259" t="s">
        <v>205</v>
      </c>
      <c r="B38" s="204">
        <v>59</v>
      </c>
      <c r="C38" s="204">
        <v>10</v>
      </c>
      <c r="D38" s="204">
        <v>49</v>
      </c>
      <c r="E38" s="204">
        <v>42</v>
      </c>
      <c r="F38" s="204">
        <v>8</v>
      </c>
      <c r="G38" s="204">
        <v>34</v>
      </c>
    </row>
    <row r="39" spans="1:7" ht="20.25" customHeight="1" x14ac:dyDescent="0.25">
      <c r="A39" s="258" t="s">
        <v>206</v>
      </c>
      <c r="B39" s="204">
        <v>91</v>
      </c>
      <c r="C39" s="204">
        <v>32</v>
      </c>
      <c r="D39" s="204">
        <v>59</v>
      </c>
      <c r="E39" s="204">
        <v>55</v>
      </c>
      <c r="F39" s="204">
        <v>19</v>
      </c>
      <c r="G39" s="204">
        <v>36</v>
      </c>
    </row>
    <row r="40" spans="1:7" ht="14.1" customHeight="1" x14ac:dyDescent="0.25">
      <c r="A40" s="259" t="s">
        <v>207</v>
      </c>
      <c r="B40" s="204">
        <v>18</v>
      </c>
      <c r="C40" s="204">
        <v>5</v>
      </c>
      <c r="D40" s="204">
        <v>13</v>
      </c>
      <c r="E40" s="204">
        <v>9</v>
      </c>
      <c r="F40" s="204">
        <v>3</v>
      </c>
      <c r="G40" s="204">
        <v>6</v>
      </c>
    </row>
    <row r="41" spans="1:7" ht="14.1" customHeight="1" x14ac:dyDescent="0.25">
      <c r="A41" s="259" t="s">
        <v>208</v>
      </c>
      <c r="B41" s="204">
        <v>47</v>
      </c>
      <c r="C41" s="204">
        <v>14</v>
      </c>
      <c r="D41" s="204">
        <v>33</v>
      </c>
      <c r="E41" s="204">
        <v>34</v>
      </c>
      <c r="F41" s="204">
        <v>10</v>
      </c>
      <c r="G41" s="204">
        <v>24</v>
      </c>
    </row>
    <row r="42" spans="1:7" ht="14.1" customHeight="1" x14ac:dyDescent="0.25">
      <c r="A42" s="259" t="s">
        <v>209</v>
      </c>
      <c r="B42" s="204">
        <v>58</v>
      </c>
      <c r="C42" s="204">
        <v>22</v>
      </c>
      <c r="D42" s="204">
        <v>36</v>
      </c>
      <c r="E42" s="204">
        <v>40</v>
      </c>
      <c r="F42" s="204">
        <v>13</v>
      </c>
      <c r="G42" s="204">
        <v>27</v>
      </c>
    </row>
    <row r="43" spans="1:7" ht="14.1" customHeight="1" x14ac:dyDescent="0.25">
      <c r="A43" s="259" t="s">
        <v>210</v>
      </c>
      <c r="B43" s="204">
        <v>83</v>
      </c>
      <c r="C43" s="204">
        <v>13</v>
      </c>
      <c r="D43" s="204">
        <v>70</v>
      </c>
      <c r="E43" s="204">
        <v>46</v>
      </c>
      <c r="F43" s="204">
        <v>9</v>
      </c>
      <c r="G43" s="204">
        <v>37</v>
      </c>
    </row>
    <row r="44" spans="1:7" ht="24" customHeight="1" x14ac:dyDescent="0.25">
      <c r="A44" s="258" t="s">
        <v>211</v>
      </c>
      <c r="B44" s="204">
        <v>23</v>
      </c>
      <c r="C44" s="204">
        <v>11</v>
      </c>
      <c r="D44" s="204">
        <v>12</v>
      </c>
      <c r="E44" s="204">
        <v>19</v>
      </c>
      <c r="F44" s="204">
        <v>8</v>
      </c>
      <c r="G44" s="204">
        <v>11</v>
      </c>
    </row>
    <row r="45" spans="1:7" ht="15.75" customHeight="1" x14ac:dyDescent="0.25">
      <c r="A45" s="259" t="s">
        <v>212</v>
      </c>
      <c r="B45" s="204">
        <v>22</v>
      </c>
      <c r="C45" s="204">
        <v>7</v>
      </c>
      <c r="D45" s="204">
        <v>15</v>
      </c>
      <c r="E45" s="204">
        <v>19</v>
      </c>
      <c r="F45" s="204">
        <v>6</v>
      </c>
      <c r="G45" s="204">
        <v>13</v>
      </c>
    </row>
    <row r="46" spans="1:7" ht="14.1" customHeight="1" x14ac:dyDescent="0.25">
      <c r="A46" s="259" t="s">
        <v>213</v>
      </c>
      <c r="B46" s="204">
        <v>5</v>
      </c>
      <c r="C46" s="204">
        <v>2</v>
      </c>
      <c r="D46" s="204">
        <v>3</v>
      </c>
      <c r="E46" s="204">
        <v>5</v>
      </c>
      <c r="F46" s="204">
        <v>2</v>
      </c>
      <c r="G46" s="204">
        <v>3</v>
      </c>
    </row>
    <row r="47" spans="1:7" ht="21" customHeight="1" x14ac:dyDescent="0.25">
      <c r="A47" s="258" t="s">
        <v>214</v>
      </c>
      <c r="B47" s="204">
        <v>271</v>
      </c>
      <c r="C47" s="204">
        <v>82</v>
      </c>
      <c r="D47" s="204">
        <v>189</v>
      </c>
      <c r="E47" s="204">
        <v>207</v>
      </c>
      <c r="F47" s="204">
        <v>60</v>
      </c>
      <c r="G47" s="204">
        <v>147</v>
      </c>
    </row>
    <row r="48" spans="1:7" ht="21" customHeight="1" x14ac:dyDescent="0.25">
      <c r="A48" s="258" t="s">
        <v>215</v>
      </c>
      <c r="B48" s="204">
        <v>5</v>
      </c>
      <c r="C48" s="204">
        <v>1</v>
      </c>
      <c r="D48" s="204">
        <v>4</v>
      </c>
      <c r="E48" s="204">
        <v>4</v>
      </c>
      <c r="F48" s="204">
        <v>1</v>
      </c>
      <c r="G48" s="204">
        <v>3</v>
      </c>
    </row>
    <row r="49" spans="1:7" ht="15.75" customHeight="1" x14ac:dyDescent="0.25">
      <c r="A49" s="257" t="s">
        <v>87</v>
      </c>
      <c r="B49" s="261">
        <v>2566</v>
      </c>
      <c r="C49" s="261">
        <v>304</v>
      </c>
      <c r="D49" s="261">
        <v>2262</v>
      </c>
      <c r="E49" s="261">
        <v>1968</v>
      </c>
      <c r="F49" s="261">
        <v>233</v>
      </c>
      <c r="G49" s="261">
        <v>1735</v>
      </c>
    </row>
    <row r="50" spans="1:7" ht="14.1" customHeight="1" x14ac:dyDescent="0.25">
      <c r="A50" s="259" t="s">
        <v>217</v>
      </c>
      <c r="B50" s="204">
        <v>950</v>
      </c>
      <c r="C50" s="204">
        <v>145</v>
      </c>
      <c r="D50" s="204">
        <v>805</v>
      </c>
      <c r="E50" s="204">
        <v>750</v>
      </c>
      <c r="F50" s="204">
        <v>110</v>
      </c>
      <c r="G50" s="204">
        <v>640</v>
      </c>
    </row>
    <row r="51" spans="1:7" ht="14.1" customHeight="1" x14ac:dyDescent="0.25">
      <c r="A51" s="259" t="s">
        <v>218</v>
      </c>
      <c r="B51" s="204">
        <v>97</v>
      </c>
      <c r="C51" s="204">
        <v>17</v>
      </c>
      <c r="D51" s="204">
        <v>80</v>
      </c>
      <c r="E51" s="204">
        <v>62</v>
      </c>
      <c r="F51" s="204">
        <v>14</v>
      </c>
      <c r="G51" s="204">
        <v>48</v>
      </c>
    </row>
    <row r="52" spans="1:7" ht="14.1" customHeight="1" x14ac:dyDescent="0.25">
      <c r="A52" s="259" t="s">
        <v>219</v>
      </c>
      <c r="B52" s="204">
        <v>1519</v>
      </c>
      <c r="C52" s="204">
        <v>142</v>
      </c>
      <c r="D52" s="204">
        <v>1377</v>
      </c>
      <c r="E52" s="204">
        <v>1156</v>
      </c>
      <c r="F52" s="204">
        <v>109</v>
      </c>
      <c r="G52" s="204">
        <v>1047</v>
      </c>
    </row>
    <row r="53" spans="1:7" ht="15.75" customHeight="1" x14ac:dyDescent="0.25">
      <c r="A53" s="257" t="s">
        <v>88</v>
      </c>
      <c r="B53" s="261">
        <v>35915</v>
      </c>
      <c r="C53" s="261">
        <v>20874</v>
      </c>
      <c r="D53" s="261">
        <v>15041</v>
      </c>
      <c r="E53" s="261">
        <v>23657</v>
      </c>
      <c r="F53" s="261">
        <v>13485</v>
      </c>
      <c r="G53" s="261">
        <v>10172</v>
      </c>
    </row>
    <row r="54" spans="1:7" ht="14.1" customHeight="1" x14ac:dyDescent="0.25">
      <c r="A54" s="259" t="s">
        <v>220</v>
      </c>
      <c r="B54" s="204">
        <v>400</v>
      </c>
      <c r="C54" s="204">
        <v>109</v>
      </c>
      <c r="D54" s="204">
        <v>291</v>
      </c>
      <c r="E54" s="204">
        <v>327</v>
      </c>
      <c r="F54" s="204">
        <v>87</v>
      </c>
      <c r="G54" s="204">
        <v>240</v>
      </c>
    </row>
    <row r="55" spans="1:7" ht="24" customHeight="1" x14ac:dyDescent="0.25">
      <c r="A55" s="258" t="s">
        <v>221</v>
      </c>
      <c r="B55" s="204">
        <v>1225</v>
      </c>
      <c r="C55" s="204">
        <v>564</v>
      </c>
      <c r="D55" s="204">
        <v>661</v>
      </c>
      <c r="E55" s="204">
        <v>928</v>
      </c>
      <c r="F55" s="204">
        <v>422</v>
      </c>
      <c r="G55" s="204">
        <v>506</v>
      </c>
    </row>
    <row r="56" spans="1:7" ht="21.75" customHeight="1" x14ac:dyDescent="0.25">
      <c r="A56" s="258" t="s">
        <v>222</v>
      </c>
      <c r="B56" s="204">
        <v>3795</v>
      </c>
      <c r="C56" s="204">
        <v>2440</v>
      </c>
      <c r="D56" s="204">
        <v>1355</v>
      </c>
      <c r="E56" s="204">
        <v>2721</v>
      </c>
      <c r="F56" s="204">
        <v>1729</v>
      </c>
      <c r="G56" s="204">
        <v>992</v>
      </c>
    </row>
    <row r="57" spans="1:7" ht="14.1" customHeight="1" x14ac:dyDescent="0.25">
      <c r="A57" s="259" t="s">
        <v>223</v>
      </c>
      <c r="B57" s="204">
        <v>925</v>
      </c>
      <c r="C57" s="204">
        <v>145</v>
      </c>
      <c r="D57" s="204">
        <v>780</v>
      </c>
      <c r="E57" s="204">
        <v>650</v>
      </c>
      <c r="F57" s="204">
        <v>101</v>
      </c>
      <c r="G57" s="204">
        <v>549</v>
      </c>
    </row>
    <row r="58" spans="1:7" ht="14.1" customHeight="1" x14ac:dyDescent="0.25">
      <c r="A58" s="259" t="s">
        <v>224</v>
      </c>
      <c r="B58" s="204">
        <v>47</v>
      </c>
      <c r="C58" s="204">
        <v>25</v>
      </c>
      <c r="D58" s="204">
        <v>22</v>
      </c>
      <c r="E58" s="204">
        <v>34</v>
      </c>
      <c r="F58" s="204">
        <v>16</v>
      </c>
      <c r="G58" s="204">
        <v>18</v>
      </c>
    </row>
    <row r="59" spans="1:7" ht="14.1" customHeight="1" x14ac:dyDescent="0.25">
      <c r="A59" s="259" t="s">
        <v>225</v>
      </c>
      <c r="B59" s="204">
        <v>89</v>
      </c>
      <c r="C59" s="204">
        <v>57</v>
      </c>
      <c r="D59" s="204">
        <v>32</v>
      </c>
      <c r="E59" s="204">
        <v>34</v>
      </c>
      <c r="F59" s="204">
        <v>22</v>
      </c>
      <c r="G59" s="204">
        <v>12</v>
      </c>
    </row>
    <row r="60" spans="1:7" ht="14.1" customHeight="1" x14ac:dyDescent="0.25">
      <c r="A60" s="259" t="s">
        <v>226</v>
      </c>
      <c r="B60" s="204">
        <v>1218</v>
      </c>
      <c r="C60" s="204">
        <v>625</v>
      </c>
      <c r="D60" s="204">
        <v>593</v>
      </c>
      <c r="E60" s="204">
        <v>754</v>
      </c>
      <c r="F60" s="204">
        <v>374</v>
      </c>
      <c r="G60" s="204">
        <v>380</v>
      </c>
    </row>
    <row r="61" spans="1:7" ht="14.1" customHeight="1" x14ac:dyDescent="0.25">
      <c r="A61" s="259" t="s">
        <v>227</v>
      </c>
      <c r="B61" s="204">
        <v>475</v>
      </c>
      <c r="C61" s="204">
        <v>224</v>
      </c>
      <c r="D61" s="204">
        <v>251</v>
      </c>
      <c r="E61" s="204">
        <v>350</v>
      </c>
      <c r="F61" s="204">
        <v>167</v>
      </c>
      <c r="G61" s="204">
        <v>183</v>
      </c>
    </row>
    <row r="62" spans="1:7" ht="14.1" customHeight="1" x14ac:dyDescent="0.25">
      <c r="A62" s="259" t="s">
        <v>228</v>
      </c>
      <c r="B62" s="204">
        <v>366</v>
      </c>
      <c r="C62" s="204">
        <v>209</v>
      </c>
      <c r="D62" s="204">
        <v>157</v>
      </c>
      <c r="E62" s="204">
        <v>183</v>
      </c>
      <c r="F62" s="204">
        <v>99</v>
      </c>
      <c r="G62" s="204">
        <v>84</v>
      </c>
    </row>
    <row r="63" spans="1:7" ht="14.1" customHeight="1" x14ac:dyDescent="0.25">
      <c r="A63" s="259" t="s">
        <v>229</v>
      </c>
      <c r="B63" s="204">
        <v>3771</v>
      </c>
      <c r="C63" s="204">
        <v>2136</v>
      </c>
      <c r="D63" s="204">
        <v>1635</v>
      </c>
      <c r="E63" s="204">
        <v>2506</v>
      </c>
      <c r="F63" s="204">
        <v>1366</v>
      </c>
      <c r="G63" s="204">
        <v>1140</v>
      </c>
    </row>
    <row r="64" spans="1:7" ht="14.1" customHeight="1" x14ac:dyDescent="0.25">
      <c r="A64" s="259" t="s">
        <v>230</v>
      </c>
      <c r="B64" s="204">
        <v>121</v>
      </c>
      <c r="C64" s="204">
        <v>65</v>
      </c>
      <c r="D64" s="204">
        <v>56</v>
      </c>
      <c r="E64" s="204">
        <v>89</v>
      </c>
      <c r="F64" s="204">
        <v>46</v>
      </c>
      <c r="G64" s="204">
        <v>43</v>
      </c>
    </row>
    <row r="65" spans="1:7" ht="26.25" customHeight="1" x14ac:dyDescent="0.25">
      <c r="A65" s="258" t="s">
        <v>231</v>
      </c>
      <c r="B65" s="204">
        <v>656</v>
      </c>
      <c r="C65" s="204">
        <v>320</v>
      </c>
      <c r="D65" s="204">
        <v>336</v>
      </c>
      <c r="E65" s="204">
        <v>462</v>
      </c>
      <c r="F65" s="204">
        <v>218</v>
      </c>
      <c r="G65" s="204">
        <v>244</v>
      </c>
    </row>
    <row r="66" spans="1:7" ht="25.5" customHeight="1" x14ac:dyDescent="0.25">
      <c r="A66" s="258" t="s">
        <v>232</v>
      </c>
      <c r="B66" s="204">
        <v>134</v>
      </c>
      <c r="C66" s="204">
        <v>73</v>
      </c>
      <c r="D66" s="204">
        <v>61</v>
      </c>
      <c r="E66" s="204">
        <v>111</v>
      </c>
      <c r="F66" s="204">
        <v>63</v>
      </c>
      <c r="G66" s="204">
        <v>48</v>
      </c>
    </row>
    <row r="67" spans="1:7" ht="14.1" customHeight="1" x14ac:dyDescent="0.25">
      <c r="A67" s="259" t="s">
        <v>233</v>
      </c>
      <c r="B67" s="204">
        <v>204</v>
      </c>
      <c r="C67" s="204">
        <v>87</v>
      </c>
      <c r="D67" s="204">
        <v>117</v>
      </c>
      <c r="E67" s="204">
        <v>154</v>
      </c>
      <c r="F67" s="204">
        <v>57</v>
      </c>
      <c r="G67" s="204">
        <v>97</v>
      </c>
    </row>
    <row r="68" spans="1:7" ht="26.25" customHeight="1" x14ac:dyDescent="0.25">
      <c r="A68" s="258" t="s">
        <v>234</v>
      </c>
      <c r="B68" s="204">
        <v>773</v>
      </c>
      <c r="C68" s="204">
        <v>278</v>
      </c>
      <c r="D68" s="204">
        <v>495</v>
      </c>
      <c r="E68" s="204">
        <v>619</v>
      </c>
      <c r="F68" s="204">
        <v>208</v>
      </c>
      <c r="G68" s="204">
        <v>411</v>
      </c>
    </row>
    <row r="69" spans="1:7" ht="14.1" customHeight="1" x14ac:dyDescent="0.25">
      <c r="A69" s="259" t="s">
        <v>235</v>
      </c>
      <c r="B69" s="204">
        <v>140</v>
      </c>
      <c r="C69" s="204">
        <v>68</v>
      </c>
      <c r="D69" s="204">
        <v>72</v>
      </c>
      <c r="E69" s="204">
        <v>96</v>
      </c>
      <c r="F69" s="204">
        <v>39</v>
      </c>
      <c r="G69" s="204">
        <v>57</v>
      </c>
    </row>
    <row r="70" spans="1:7" ht="21.75" customHeight="1" x14ac:dyDescent="0.25">
      <c r="A70" s="258" t="s">
        <v>236</v>
      </c>
      <c r="B70" s="204">
        <v>187</v>
      </c>
      <c r="C70" s="204">
        <v>96</v>
      </c>
      <c r="D70" s="204">
        <v>91</v>
      </c>
      <c r="E70" s="204">
        <v>145</v>
      </c>
      <c r="F70" s="204">
        <v>76</v>
      </c>
      <c r="G70" s="204">
        <v>69</v>
      </c>
    </row>
    <row r="71" spans="1:7" ht="29.25" customHeight="1" x14ac:dyDescent="0.25">
      <c r="A71" s="258" t="s">
        <v>237</v>
      </c>
      <c r="B71" s="204">
        <v>72</v>
      </c>
      <c r="C71" s="204">
        <v>41</v>
      </c>
      <c r="D71" s="204">
        <v>31</v>
      </c>
      <c r="E71" s="204">
        <v>57</v>
      </c>
      <c r="F71" s="204">
        <v>32</v>
      </c>
      <c r="G71" s="204">
        <v>25</v>
      </c>
    </row>
    <row r="72" spans="1:7" ht="27.75" customHeight="1" x14ac:dyDescent="0.25">
      <c r="A72" s="258" t="s">
        <v>238</v>
      </c>
      <c r="B72" s="204">
        <v>242</v>
      </c>
      <c r="C72" s="204">
        <v>152</v>
      </c>
      <c r="D72" s="204">
        <v>90</v>
      </c>
      <c r="E72" s="204">
        <v>185</v>
      </c>
      <c r="F72" s="204">
        <v>111</v>
      </c>
      <c r="G72" s="204">
        <v>74</v>
      </c>
    </row>
    <row r="73" spans="1:7" ht="14.1" customHeight="1" x14ac:dyDescent="0.25">
      <c r="A73" s="259" t="s">
        <v>239</v>
      </c>
      <c r="B73" s="204">
        <v>331</v>
      </c>
      <c r="C73" s="204">
        <v>190</v>
      </c>
      <c r="D73" s="204">
        <v>141</v>
      </c>
      <c r="E73" s="204">
        <v>271</v>
      </c>
      <c r="F73" s="204">
        <v>155</v>
      </c>
      <c r="G73" s="204">
        <v>116</v>
      </c>
    </row>
    <row r="74" spans="1:7" ht="14.1" customHeight="1" x14ac:dyDescent="0.25">
      <c r="A74" s="259" t="s">
        <v>240</v>
      </c>
      <c r="B74" s="204">
        <v>410</v>
      </c>
      <c r="C74" s="204">
        <v>272</v>
      </c>
      <c r="D74" s="204">
        <v>138</v>
      </c>
      <c r="E74" s="204">
        <v>305</v>
      </c>
      <c r="F74" s="204">
        <v>191</v>
      </c>
      <c r="G74" s="204">
        <v>114</v>
      </c>
    </row>
    <row r="75" spans="1:7" ht="24.75" customHeight="1" x14ac:dyDescent="0.25">
      <c r="A75" s="258" t="s">
        <v>241</v>
      </c>
      <c r="B75" s="204">
        <v>260</v>
      </c>
      <c r="C75" s="204">
        <v>153</v>
      </c>
      <c r="D75" s="204">
        <v>107</v>
      </c>
      <c r="E75" s="204">
        <v>200</v>
      </c>
      <c r="F75" s="204">
        <v>122</v>
      </c>
      <c r="G75" s="204">
        <v>78</v>
      </c>
    </row>
    <row r="76" spans="1:7" ht="27" customHeight="1" x14ac:dyDescent="0.25">
      <c r="A76" s="258" t="s">
        <v>242</v>
      </c>
      <c r="B76" s="204">
        <v>437</v>
      </c>
      <c r="C76" s="204">
        <v>240</v>
      </c>
      <c r="D76" s="204">
        <v>197</v>
      </c>
      <c r="E76" s="204">
        <v>308</v>
      </c>
      <c r="F76" s="204">
        <v>162</v>
      </c>
      <c r="G76" s="204">
        <v>146</v>
      </c>
    </row>
    <row r="77" spans="1:7" ht="14.1" customHeight="1" x14ac:dyDescent="0.25">
      <c r="A77" s="259" t="s">
        <v>243</v>
      </c>
      <c r="B77" s="204">
        <v>193</v>
      </c>
      <c r="C77" s="204">
        <v>115</v>
      </c>
      <c r="D77" s="204">
        <v>78</v>
      </c>
      <c r="E77" s="204">
        <v>174</v>
      </c>
      <c r="F77" s="204">
        <v>103</v>
      </c>
      <c r="G77" s="204">
        <v>71</v>
      </c>
    </row>
    <row r="78" spans="1:7" ht="14.1" customHeight="1" x14ac:dyDescent="0.25">
      <c r="A78" s="259" t="s">
        <v>244</v>
      </c>
      <c r="B78" s="204">
        <v>470</v>
      </c>
      <c r="C78" s="204">
        <v>280</v>
      </c>
      <c r="D78" s="204">
        <v>190</v>
      </c>
      <c r="E78" s="204">
        <v>329</v>
      </c>
      <c r="F78" s="204">
        <v>193</v>
      </c>
      <c r="G78" s="204">
        <v>136</v>
      </c>
    </row>
    <row r="79" spans="1:7" ht="14.1" customHeight="1" x14ac:dyDescent="0.25">
      <c r="A79" s="259" t="s">
        <v>245</v>
      </c>
      <c r="B79" s="204">
        <v>2519</v>
      </c>
      <c r="C79" s="204">
        <v>1388</v>
      </c>
      <c r="D79" s="204">
        <v>1131</v>
      </c>
      <c r="E79" s="204">
        <v>1930</v>
      </c>
      <c r="F79" s="204">
        <v>1060</v>
      </c>
      <c r="G79" s="204">
        <v>870</v>
      </c>
    </row>
    <row r="80" spans="1:7" ht="14.1" customHeight="1" x14ac:dyDescent="0.25">
      <c r="A80" s="259" t="s">
        <v>246</v>
      </c>
      <c r="B80" s="204">
        <v>36</v>
      </c>
      <c r="C80" s="204">
        <v>27</v>
      </c>
      <c r="D80" s="204">
        <v>9</v>
      </c>
      <c r="E80" s="204">
        <v>29</v>
      </c>
      <c r="F80" s="204">
        <v>23</v>
      </c>
      <c r="G80" s="204">
        <v>6</v>
      </c>
    </row>
    <row r="81" spans="1:7" ht="14.1" customHeight="1" x14ac:dyDescent="0.25">
      <c r="A81" s="259" t="s">
        <v>247</v>
      </c>
      <c r="B81" s="204">
        <v>189</v>
      </c>
      <c r="C81" s="204">
        <v>84</v>
      </c>
      <c r="D81" s="204">
        <v>105</v>
      </c>
      <c r="E81" s="204">
        <v>116</v>
      </c>
      <c r="F81" s="204">
        <v>54</v>
      </c>
      <c r="G81" s="204">
        <v>62</v>
      </c>
    </row>
    <row r="82" spans="1:7" ht="14.1" customHeight="1" x14ac:dyDescent="0.25">
      <c r="A82" s="259" t="s">
        <v>248</v>
      </c>
      <c r="B82" s="204">
        <v>3525</v>
      </c>
      <c r="C82" s="204">
        <v>1769</v>
      </c>
      <c r="D82" s="204">
        <v>1756</v>
      </c>
      <c r="E82" s="204">
        <v>1829</v>
      </c>
      <c r="F82" s="204">
        <v>888</v>
      </c>
      <c r="G82" s="204">
        <v>941</v>
      </c>
    </row>
    <row r="83" spans="1:7" ht="29.25" customHeight="1" x14ac:dyDescent="0.25">
      <c r="A83" s="258" t="s">
        <v>249</v>
      </c>
      <c r="B83" s="204">
        <v>118</v>
      </c>
      <c r="C83" s="204">
        <v>74</v>
      </c>
      <c r="D83" s="204">
        <v>44</v>
      </c>
      <c r="E83" s="204">
        <v>80</v>
      </c>
      <c r="F83" s="204">
        <v>51</v>
      </c>
      <c r="G83" s="204">
        <v>29</v>
      </c>
    </row>
    <row r="84" spans="1:7" ht="14.1" customHeight="1" x14ac:dyDescent="0.25">
      <c r="A84" s="259" t="s">
        <v>250</v>
      </c>
      <c r="B84" s="204">
        <v>198</v>
      </c>
      <c r="C84" s="204">
        <v>61</v>
      </c>
      <c r="D84" s="204">
        <v>137</v>
      </c>
      <c r="E84" s="204">
        <v>118</v>
      </c>
      <c r="F84" s="204">
        <v>37</v>
      </c>
      <c r="G84" s="204">
        <v>81</v>
      </c>
    </row>
    <row r="85" spans="1:7" ht="14.1" customHeight="1" x14ac:dyDescent="0.25">
      <c r="A85" s="259" t="s">
        <v>251</v>
      </c>
      <c r="B85" s="204">
        <v>1924</v>
      </c>
      <c r="C85" s="204">
        <v>1207</v>
      </c>
      <c r="D85" s="204">
        <v>717</v>
      </c>
      <c r="E85" s="204">
        <v>1190</v>
      </c>
      <c r="F85" s="204">
        <v>738</v>
      </c>
      <c r="G85" s="204">
        <v>452</v>
      </c>
    </row>
    <row r="86" spans="1:7" ht="24.75" customHeight="1" x14ac:dyDescent="0.25">
      <c r="A86" s="258" t="s">
        <v>252</v>
      </c>
      <c r="B86" s="204">
        <v>1615</v>
      </c>
      <c r="C86" s="204">
        <v>925</v>
      </c>
      <c r="D86" s="204">
        <v>690</v>
      </c>
      <c r="E86" s="204">
        <v>975</v>
      </c>
      <c r="F86" s="204">
        <v>557</v>
      </c>
      <c r="G86" s="204">
        <v>418</v>
      </c>
    </row>
    <row r="87" spans="1:7" ht="22.5" customHeight="1" x14ac:dyDescent="0.25">
      <c r="A87" s="258" t="s">
        <v>253</v>
      </c>
      <c r="B87" s="204">
        <v>859</v>
      </c>
      <c r="C87" s="204">
        <v>526</v>
      </c>
      <c r="D87" s="204">
        <v>333</v>
      </c>
      <c r="E87" s="204">
        <v>457</v>
      </c>
      <c r="F87" s="204">
        <v>275</v>
      </c>
      <c r="G87" s="204">
        <v>182</v>
      </c>
    </row>
    <row r="88" spans="1:7" ht="14.1" customHeight="1" x14ac:dyDescent="0.25">
      <c r="A88" s="259" t="s">
        <v>254</v>
      </c>
      <c r="B88" s="204">
        <v>1510</v>
      </c>
      <c r="C88" s="204">
        <v>1072</v>
      </c>
      <c r="D88" s="204">
        <v>438</v>
      </c>
      <c r="E88" s="204">
        <v>798</v>
      </c>
      <c r="F88" s="204">
        <v>552</v>
      </c>
      <c r="G88" s="204">
        <v>246</v>
      </c>
    </row>
    <row r="89" spans="1:7" ht="14.1" customHeight="1" x14ac:dyDescent="0.25">
      <c r="A89" s="259" t="s">
        <v>255</v>
      </c>
      <c r="B89" s="204">
        <v>804</v>
      </c>
      <c r="C89" s="204">
        <v>618</v>
      </c>
      <c r="D89" s="204">
        <v>186</v>
      </c>
      <c r="E89" s="204">
        <v>581</v>
      </c>
      <c r="F89" s="204">
        <v>437</v>
      </c>
      <c r="G89" s="204">
        <v>144</v>
      </c>
    </row>
    <row r="90" spans="1:7" ht="14.1" customHeight="1" x14ac:dyDescent="0.25">
      <c r="A90" s="259" t="s">
        <v>256</v>
      </c>
      <c r="B90" s="204">
        <v>1000</v>
      </c>
      <c r="C90" s="204">
        <v>810</v>
      </c>
      <c r="D90" s="204">
        <v>190</v>
      </c>
      <c r="E90" s="204">
        <v>592</v>
      </c>
      <c r="F90" s="204">
        <v>490</v>
      </c>
      <c r="G90" s="204">
        <v>102</v>
      </c>
    </row>
    <row r="91" spans="1:7" ht="14.1" customHeight="1" x14ac:dyDescent="0.25">
      <c r="A91" s="259" t="s">
        <v>257</v>
      </c>
      <c r="B91" s="204">
        <v>998</v>
      </c>
      <c r="C91" s="204">
        <v>851</v>
      </c>
      <c r="D91" s="204">
        <v>147</v>
      </c>
      <c r="E91" s="204">
        <v>651</v>
      </c>
      <c r="F91" s="204">
        <v>553</v>
      </c>
      <c r="G91" s="204">
        <v>98</v>
      </c>
    </row>
    <row r="92" spans="1:7" ht="14.1" customHeight="1" x14ac:dyDescent="0.25">
      <c r="A92" s="259" t="s">
        <v>258</v>
      </c>
      <c r="B92" s="204">
        <v>420</v>
      </c>
      <c r="C92" s="204">
        <v>184</v>
      </c>
      <c r="D92" s="204">
        <v>236</v>
      </c>
      <c r="E92" s="204">
        <v>241</v>
      </c>
      <c r="F92" s="204">
        <v>105</v>
      </c>
      <c r="G92" s="204">
        <v>136</v>
      </c>
    </row>
    <row r="93" spans="1:7" ht="21" customHeight="1" x14ac:dyDescent="0.25">
      <c r="A93" s="258" t="s">
        <v>259</v>
      </c>
      <c r="B93" s="204">
        <v>64</v>
      </c>
      <c r="C93" s="204">
        <v>38</v>
      </c>
      <c r="D93" s="204">
        <v>26</v>
      </c>
      <c r="E93" s="204">
        <v>30</v>
      </c>
      <c r="F93" s="204">
        <v>18</v>
      </c>
      <c r="G93" s="204">
        <v>12</v>
      </c>
    </row>
    <row r="94" spans="1:7" ht="14.1" customHeight="1" x14ac:dyDescent="0.25">
      <c r="A94" s="259" t="s">
        <v>260</v>
      </c>
      <c r="B94" s="204">
        <v>83</v>
      </c>
      <c r="C94" s="204">
        <v>56</v>
      </c>
      <c r="D94" s="204">
        <v>27</v>
      </c>
      <c r="E94" s="204">
        <v>51</v>
      </c>
      <c r="F94" s="204">
        <v>34</v>
      </c>
      <c r="G94" s="204">
        <v>17</v>
      </c>
    </row>
    <row r="95" spans="1:7" ht="14.1" customHeight="1" x14ac:dyDescent="0.25">
      <c r="A95" s="259" t="s">
        <v>261</v>
      </c>
      <c r="B95" s="204">
        <v>648</v>
      </c>
      <c r="C95" s="204">
        <v>309</v>
      </c>
      <c r="D95" s="204">
        <v>339</v>
      </c>
      <c r="E95" s="204">
        <v>301</v>
      </c>
      <c r="F95" s="204">
        <v>143</v>
      </c>
      <c r="G95" s="204">
        <v>158</v>
      </c>
    </row>
    <row r="96" spans="1:7" ht="14.1" customHeight="1" x14ac:dyDescent="0.25">
      <c r="A96" s="259" t="s">
        <v>262</v>
      </c>
      <c r="B96" s="204">
        <v>234</v>
      </c>
      <c r="C96" s="204">
        <v>164</v>
      </c>
      <c r="D96" s="204">
        <v>70</v>
      </c>
      <c r="E96" s="204">
        <v>131</v>
      </c>
      <c r="F96" s="204">
        <v>92</v>
      </c>
      <c r="G96" s="204">
        <v>39</v>
      </c>
    </row>
    <row r="97" spans="1:11" ht="23.25" customHeight="1" x14ac:dyDescent="0.25">
      <c r="A97" s="258" t="s">
        <v>263</v>
      </c>
      <c r="B97" s="204">
        <v>55</v>
      </c>
      <c r="C97" s="204">
        <v>20</v>
      </c>
      <c r="D97" s="204">
        <v>35</v>
      </c>
      <c r="E97" s="204">
        <v>43</v>
      </c>
      <c r="F97" s="204">
        <v>18</v>
      </c>
      <c r="G97" s="204">
        <v>25</v>
      </c>
    </row>
    <row r="98" spans="1:11" ht="14.1" customHeight="1" x14ac:dyDescent="0.25">
      <c r="A98" s="258" t="s">
        <v>264</v>
      </c>
      <c r="B98" s="204">
        <v>1031</v>
      </c>
      <c r="C98" s="204">
        <v>720</v>
      </c>
      <c r="D98" s="204">
        <v>311</v>
      </c>
      <c r="E98" s="204">
        <v>788</v>
      </c>
      <c r="F98" s="204">
        <v>561</v>
      </c>
      <c r="G98" s="204">
        <v>227</v>
      </c>
    </row>
    <row r="99" spans="1:11" ht="23.25" customHeight="1" x14ac:dyDescent="0.25">
      <c r="A99" s="258" t="s">
        <v>265</v>
      </c>
      <c r="B99" s="204">
        <v>1088</v>
      </c>
      <c r="C99" s="204">
        <v>966</v>
      </c>
      <c r="D99" s="204">
        <v>122</v>
      </c>
      <c r="E99" s="204">
        <v>702</v>
      </c>
      <c r="F99" s="204">
        <v>617</v>
      </c>
      <c r="G99" s="204">
        <v>85</v>
      </c>
    </row>
    <row r="100" spans="1:11" ht="21.75" customHeight="1" x14ac:dyDescent="0.25">
      <c r="A100" s="258" t="s">
        <v>266</v>
      </c>
      <c r="B100" s="204">
        <v>23</v>
      </c>
      <c r="C100" s="204">
        <v>19</v>
      </c>
      <c r="D100" s="204">
        <v>4</v>
      </c>
      <c r="E100" s="204">
        <v>18</v>
      </c>
      <c r="F100" s="204">
        <v>16</v>
      </c>
      <c r="G100" s="204">
        <v>2</v>
      </c>
    </row>
    <row r="101" spans="1:11" ht="23.25" customHeight="1" x14ac:dyDescent="0.25">
      <c r="A101" s="258" t="s">
        <v>267</v>
      </c>
      <c r="B101" s="204">
        <v>33</v>
      </c>
      <c r="C101" s="204">
        <v>22</v>
      </c>
      <c r="D101" s="204">
        <v>11</v>
      </c>
      <c r="E101" s="204">
        <v>14</v>
      </c>
      <c r="F101" s="204">
        <v>7</v>
      </c>
      <c r="G101" s="204">
        <v>7</v>
      </c>
    </row>
    <row r="102" spans="1:11" ht="15.75" customHeight="1" x14ac:dyDescent="0.25">
      <c r="A102" s="262" t="s">
        <v>89</v>
      </c>
      <c r="B102" s="263">
        <v>2968</v>
      </c>
      <c r="C102" s="263">
        <v>1613</v>
      </c>
      <c r="D102" s="263">
        <v>1355</v>
      </c>
      <c r="E102" s="263">
        <v>2184</v>
      </c>
      <c r="F102" s="263">
        <v>1202</v>
      </c>
      <c r="G102" s="263">
        <v>982</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43598</v>
      </c>
      <c r="C8" s="256">
        <v>23557</v>
      </c>
      <c r="D8" s="256">
        <v>20041</v>
      </c>
      <c r="E8" s="256">
        <v>29289</v>
      </c>
      <c r="F8" s="256">
        <v>15441</v>
      </c>
      <c r="G8" s="256">
        <v>13848</v>
      </c>
    </row>
    <row r="9" spans="1:7" s="32" customFormat="1" ht="15.75" customHeight="1" x14ac:dyDescent="0.2">
      <c r="A9" s="46" t="s">
        <v>153</v>
      </c>
      <c r="B9" s="47">
        <v>1438</v>
      </c>
      <c r="C9" s="47">
        <v>578</v>
      </c>
      <c r="D9" s="47">
        <v>860</v>
      </c>
      <c r="E9" s="47">
        <v>1118</v>
      </c>
      <c r="F9" s="47">
        <v>446</v>
      </c>
      <c r="G9" s="47">
        <v>672</v>
      </c>
    </row>
    <row r="10" spans="1:7" s="32" customFormat="1" ht="15.75" customHeight="1" x14ac:dyDescent="0.2">
      <c r="A10" s="49" t="s">
        <v>154</v>
      </c>
      <c r="B10" s="50">
        <v>5114</v>
      </c>
      <c r="C10" s="50">
        <v>2492</v>
      </c>
      <c r="D10" s="50">
        <v>2622</v>
      </c>
      <c r="E10" s="50">
        <v>3516</v>
      </c>
      <c r="F10" s="50">
        <v>1694</v>
      </c>
      <c r="G10" s="50">
        <v>1822</v>
      </c>
    </row>
    <row r="11" spans="1:7" s="32" customFormat="1" ht="15.75" customHeight="1" x14ac:dyDescent="0.2">
      <c r="A11" s="46" t="s">
        <v>155</v>
      </c>
      <c r="B11" s="47">
        <v>5821</v>
      </c>
      <c r="C11" s="47">
        <v>3069</v>
      </c>
      <c r="D11" s="47">
        <v>2752</v>
      </c>
      <c r="E11" s="47">
        <v>4006</v>
      </c>
      <c r="F11" s="47">
        <v>2085</v>
      </c>
      <c r="G11" s="47">
        <v>1921</v>
      </c>
    </row>
    <row r="12" spans="1:7" s="32" customFormat="1" ht="15.75" customHeight="1" x14ac:dyDescent="0.2">
      <c r="A12" s="49" t="s">
        <v>156</v>
      </c>
      <c r="B12" s="50">
        <v>5305</v>
      </c>
      <c r="C12" s="50">
        <v>2837</v>
      </c>
      <c r="D12" s="50">
        <v>2468</v>
      </c>
      <c r="E12" s="50">
        <v>3579</v>
      </c>
      <c r="F12" s="50">
        <v>1930</v>
      </c>
      <c r="G12" s="50">
        <v>1649</v>
      </c>
    </row>
    <row r="13" spans="1:7" s="32" customFormat="1" ht="15.75" customHeight="1" x14ac:dyDescent="0.2">
      <c r="A13" s="46" t="s">
        <v>157</v>
      </c>
      <c r="B13" s="47">
        <v>4984</v>
      </c>
      <c r="C13" s="47">
        <v>2739</v>
      </c>
      <c r="D13" s="47">
        <v>2245</v>
      </c>
      <c r="E13" s="47">
        <v>3326</v>
      </c>
      <c r="F13" s="47">
        <v>1783</v>
      </c>
      <c r="G13" s="47">
        <v>1543</v>
      </c>
    </row>
    <row r="14" spans="1:7" s="32" customFormat="1" ht="15.75" customHeight="1" x14ac:dyDescent="0.2">
      <c r="A14" s="49" t="s">
        <v>158</v>
      </c>
      <c r="B14" s="50">
        <v>4755</v>
      </c>
      <c r="C14" s="50">
        <v>2724</v>
      </c>
      <c r="D14" s="50">
        <v>2031</v>
      </c>
      <c r="E14" s="50">
        <v>3157</v>
      </c>
      <c r="F14" s="50">
        <v>1751</v>
      </c>
      <c r="G14" s="50">
        <v>1406</v>
      </c>
    </row>
    <row r="15" spans="1:7" s="32" customFormat="1" ht="15.75" customHeight="1" x14ac:dyDescent="0.2">
      <c r="A15" s="46" t="s">
        <v>159</v>
      </c>
      <c r="B15" s="47">
        <v>4846</v>
      </c>
      <c r="C15" s="47">
        <v>2748</v>
      </c>
      <c r="D15" s="47">
        <v>2098</v>
      </c>
      <c r="E15" s="47">
        <v>3186</v>
      </c>
      <c r="F15" s="47">
        <v>1768</v>
      </c>
      <c r="G15" s="47">
        <v>1418</v>
      </c>
    </row>
    <row r="16" spans="1:7" s="32" customFormat="1" ht="15.75" customHeight="1" x14ac:dyDescent="0.2">
      <c r="A16" s="49" t="s">
        <v>160</v>
      </c>
      <c r="B16" s="50">
        <v>4482</v>
      </c>
      <c r="C16" s="50">
        <v>2529</v>
      </c>
      <c r="D16" s="50">
        <v>1953</v>
      </c>
      <c r="E16" s="50">
        <v>3012</v>
      </c>
      <c r="F16" s="50">
        <v>1633</v>
      </c>
      <c r="G16" s="50">
        <v>1379</v>
      </c>
    </row>
    <row r="17" spans="1:11" s="32" customFormat="1" ht="15.75" customHeight="1" x14ac:dyDescent="0.2">
      <c r="A17" s="158" t="s">
        <v>161</v>
      </c>
      <c r="B17" s="216">
        <v>3633</v>
      </c>
      <c r="C17" s="216">
        <v>2054</v>
      </c>
      <c r="D17" s="216">
        <v>1579</v>
      </c>
      <c r="E17" s="216">
        <v>2489</v>
      </c>
      <c r="F17" s="216">
        <v>1334</v>
      </c>
      <c r="G17" s="47">
        <v>1155</v>
      </c>
    </row>
    <row r="18" spans="1:11" s="32" customFormat="1" ht="15.75" customHeight="1" x14ac:dyDescent="0.2">
      <c r="A18" s="142" t="s">
        <v>162</v>
      </c>
      <c r="B18" s="204">
        <v>2591</v>
      </c>
      <c r="C18" s="204">
        <v>1445</v>
      </c>
      <c r="D18" s="204">
        <v>1146</v>
      </c>
      <c r="E18" s="204">
        <v>1900</v>
      </c>
      <c r="F18" s="204">
        <v>1017</v>
      </c>
      <c r="G18" s="50">
        <v>883</v>
      </c>
    </row>
    <row r="19" spans="1:11" s="32" customFormat="1" ht="15.75" customHeight="1" x14ac:dyDescent="0.2">
      <c r="A19" s="161" t="s">
        <v>163</v>
      </c>
      <c r="B19" s="202">
        <v>629</v>
      </c>
      <c r="C19" s="202">
        <v>342</v>
      </c>
      <c r="D19" s="202">
        <v>287</v>
      </c>
      <c r="E19" s="202">
        <v>0</v>
      </c>
      <c r="F19" s="202">
        <v>0</v>
      </c>
      <c r="G19" s="47">
        <v>0</v>
      </c>
    </row>
    <row r="20" spans="1:11" s="32" customFormat="1" ht="15.75" customHeight="1" x14ac:dyDescent="0.2">
      <c r="A20" s="110" t="s">
        <v>71</v>
      </c>
      <c r="B20" s="111">
        <v>6552</v>
      </c>
      <c r="C20" s="111">
        <v>3070</v>
      </c>
      <c r="D20" s="111">
        <v>3482</v>
      </c>
      <c r="E20" s="111">
        <v>4634</v>
      </c>
      <c r="F20" s="111">
        <v>2140</v>
      </c>
      <c r="G20" s="111">
        <v>2494</v>
      </c>
    </row>
    <row r="21" spans="1:11" s="32" customFormat="1" ht="15.75" customHeight="1" x14ac:dyDescent="0.2">
      <c r="A21" s="49" t="s">
        <v>72</v>
      </c>
      <c r="B21" s="50">
        <v>12373</v>
      </c>
      <c r="C21" s="50">
        <v>6139</v>
      </c>
      <c r="D21" s="50">
        <v>6234</v>
      </c>
      <c r="E21" s="50">
        <v>8640</v>
      </c>
      <c r="F21" s="50">
        <v>4225</v>
      </c>
      <c r="G21" s="50">
        <v>4415</v>
      </c>
    </row>
    <row r="22" spans="1:11" s="32" customFormat="1" ht="15.75" customHeight="1" x14ac:dyDescent="0.2">
      <c r="A22" s="46" t="s">
        <v>73</v>
      </c>
      <c r="B22" s="47">
        <v>24372</v>
      </c>
      <c r="C22" s="47">
        <v>13577</v>
      </c>
      <c r="D22" s="47">
        <v>10795</v>
      </c>
      <c r="E22" s="47">
        <v>16260</v>
      </c>
      <c r="F22" s="47">
        <v>8865</v>
      </c>
      <c r="G22" s="47">
        <v>7395</v>
      </c>
    </row>
    <row r="23" spans="1:11" s="32" customFormat="1" ht="15.75" customHeight="1" x14ac:dyDescent="0.2">
      <c r="A23" s="49" t="s">
        <v>74</v>
      </c>
      <c r="B23" s="50">
        <v>6224</v>
      </c>
      <c r="C23" s="50">
        <v>3499</v>
      </c>
      <c r="D23" s="50">
        <v>2725</v>
      </c>
      <c r="E23" s="50">
        <v>4389</v>
      </c>
      <c r="F23" s="50">
        <v>2351</v>
      </c>
      <c r="G23" s="50">
        <v>2038</v>
      </c>
    </row>
    <row r="24" spans="1:11" s="32" customFormat="1" ht="15.75" customHeight="1" x14ac:dyDescent="0.2">
      <c r="A24" s="46" t="s">
        <v>75</v>
      </c>
      <c r="B24" s="47">
        <v>42969</v>
      </c>
      <c r="C24" s="47">
        <v>23215</v>
      </c>
      <c r="D24" s="47">
        <v>19754</v>
      </c>
      <c r="E24" s="47">
        <v>29289</v>
      </c>
      <c r="F24" s="47">
        <v>15441</v>
      </c>
      <c r="G24" s="47">
        <v>13848</v>
      </c>
    </row>
    <row r="25" spans="1:11" s="32" customFormat="1" ht="15.75" customHeight="1" x14ac:dyDescent="0.2">
      <c r="A25" s="92" t="s">
        <v>76</v>
      </c>
      <c r="B25" s="58">
        <v>43598</v>
      </c>
      <c r="C25" s="58">
        <v>23557</v>
      </c>
      <c r="D25" s="58">
        <v>20041</v>
      </c>
      <c r="E25" s="58">
        <v>29289</v>
      </c>
      <c r="F25" s="58">
        <v>15441</v>
      </c>
      <c r="G25" s="58">
        <v>13848</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43598</v>
      </c>
      <c r="C8" s="256">
        <v>23557</v>
      </c>
      <c r="D8" s="256">
        <v>20041</v>
      </c>
      <c r="E8" s="256">
        <v>29289</v>
      </c>
      <c r="F8" s="256">
        <v>15441</v>
      </c>
      <c r="G8" s="256">
        <v>13848</v>
      </c>
    </row>
    <row r="9" spans="1:7" s="32" customFormat="1" ht="29.25" customHeight="1" x14ac:dyDescent="0.2">
      <c r="A9" s="138" t="s">
        <v>91</v>
      </c>
      <c r="B9" s="204">
        <v>18373</v>
      </c>
      <c r="C9" s="204">
        <v>9618</v>
      </c>
      <c r="D9" s="204">
        <v>8755</v>
      </c>
      <c r="E9" s="204">
        <v>12441</v>
      </c>
      <c r="F9" s="204">
        <v>6387</v>
      </c>
      <c r="G9" s="204">
        <v>6054</v>
      </c>
    </row>
    <row r="10" spans="1:7" s="32" customFormat="1" ht="15.75" customHeight="1" x14ac:dyDescent="0.2">
      <c r="A10" s="138" t="s">
        <v>92</v>
      </c>
      <c r="B10" s="204">
        <v>15819</v>
      </c>
      <c r="C10" s="204">
        <v>8184</v>
      </c>
      <c r="D10" s="204">
        <v>7635</v>
      </c>
      <c r="E10" s="204">
        <v>10479</v>
      </c>
      <c r="F10" s="204">
        <v>5332</v>
      </c>
      <c r="G10" s="204">
        <v>5147</v>
      </c>
    </row>
    <row r="11" spans="1:7" s="32" customFormat="1" ht="15.75" customHeight="1" x14ac:dyDescent="0.2">
      <c r="A11" s="53" t="s">
        <v>93</v>
      </c>
      <c r="B11" s="266">
        <v>2830</v>
      </c>
      <c r="C11" s="266">
        <v>1631</v>
      </c>
      <c r="D11" s="266">
        <v>1199</v>
      </c>
      <c r="E11" s="266">
        <v>1858</v>
      </c>
      <c r="F11" s="266">
        <v>1049</v>
      </c>
      <c r="G11" s="266">
        <v>809</v>
      </c>
    </row>
    <row r="12" spans="1:7" s="32" customFormat="1" ht="15.75" customHeight="1" x14ac:dyDescent="0.2">
      <c r="A12" s="53" t="s">
        <v>94</v>
      </c>
      <c r="B12" s="266">
        <v>12989</v>
      </c>
      <c r="C12" s="266">
        <v>6553</v>
      </c>
      <c r="D12" s="266">
        <v>6436</v>
      </c>
      <c r="E12" s="266">
        <v>8621</v>
      </c>
      <c r="F12" s="266">
        <v>4283</v>
      </c>
      <c r="G12" s="266">
        <v>4338</v>
      </c>
    </row>
    <row r="13" spans="1:7" s="32" customFormat="1" ht="15.75" customHeight="1" x14ac:dyDescent="0.2">
      <c r="A13" s="138" t="s">
        <v>95</v>
      </c>
      <c r="B13" s="204">
        <v>9406</v>
      </c>
      <c r="C13" s="204">
        <v>5755</v>
      </c>
      <c r="D13" s="204">
        <v>3651</v>
      </c>
      <c r="E13" s="204">
        <v>6369</v>
      </c>
      <c r="F13" s="204">
        <v>3722</v>
      </c>
      <c r="G13" s="204">
        <v>2647</v>
      </c>
    </row>
    <row r="14" spans="1:7" s="32" customFormat="1" ht="15.75" customHeight="1" x14ac:dyDescent="0.2">
      <c r="A14" s="53" t="s">
        <v>96</v>
      </c>
      <c r="B14" s="266">
        <v>3076</v>
      </c>
      <c r="C14" s="266">
        <v>1710</v>
      </c>
      <c r="D14" s="266">
        <v>1366</v>
      </c>
      <c r="E14" s="266">
        <v>2034</v>
      </c>
      <c r="F14" s="266">
        <v>1076</v>
      </c>
      <c r="G14" s="266">
        <v>958</v>
      </c>
    </row>
    <row r="15" spans="1:7" s="32" customFormat="1" ht="15.75" customHeight="1" x14ac:dyDescent="0.2">
      <c r="A15" s="53" t="s">
        <v>97</v>
      </c>
      <c r="B15" s="266">
        <v>6330</v>
      </c>
      <c r="C15" s="266">
        <v>4045</v>
      </c>
      <c r="D15" s="266">
        <v>2285</v>
      </c>
      <c r="E15" s="266">
        <v>4335</v>
      </c>
      <c r="F15" s="266">
        <v>2646</v>
      </c>
      <c r="G15" s="266">
        <v>1689</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153115</v>
      </c>
      <c r="C12" s="278">
        <v>1528</v>
      </c>
      <c r="D12" s="279">
        <v>1.008002005449016</v>
      </c>
      <c r="E12" s="278">
        <v>-147</v>
      </c>
      <c r="F12" s="279">
        <v>-9.5914186164868007E-2</v>
      </c>
      <c r="G12" s="278">
        <v>115713</v>
      </c>
      <c r="H12" s="278">
        <v>981</v>
      </c>
      <c r="I12" s="279">
        <v>0.85503608409162224</v>
      </c>
      <c r="J12" s="278">
        <v>-3054</v>
      </c>
      <c r="K12" s="280">
        <v>-2.5714213544166307</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1194</v>
      </c>
      <c r="C14" s="278">
        <v>-14</v>
      </c>
      <c r="D14" s="279">
        <v>-1.1589403973509933</v>
      </c>
      <c r="E14" s="278">
        <v>-64</v>
      </c>
      <c r="F14" s="279">
        <v>-5.0874403815580287</v>
      </c>
      <c r="G14" s="278">
        <v>923</v>
      </c>
      <c r="H14" s="278">
        <v>-17</v>
      </c>
      <c r="I14" s="279">
        <v>-1.8085106382978724</v>
      </c>
      <c r="J14" s="278">
        <v>-79</v>
      </c>
      <c r="K14" s="279">
        <v>-7.8842315369261478</v>
      </c>
    </row>
    <row r="15" spans="1:11" ht="29.1" customHeight="1" x14ac:dyDescent="0.25">
      <c r="A15" s="258" t="s">
        <v>179</v>
      </c>
      <c r="B15" s="204">
        <v>1040</v>
      </c>
      <c r="C15" s="204">
        <v>-10</v>
      </c>
      <c r="D15" s="282">
        <v>-0.95238095238095233</v>
      </c>
      <c r="E15" s="204">
        <v>-52</v>
      </c>
      <c r="F15" s="282">
        <v>-4.7619047619047619</v>
      </c>
      <c r="G15" s="204">
        <v>809</v>
      </c>
      <c r="H15" s="204">
        <v>-16</v>
      </c>
      <c r="I15" s="282">
        <v>-1.9393939393939394</v>
      </c>
      <c r="J15" s="204">
        <v>-74</v>
      </c>
      <c r="K15" s="282">
        <v>-8.380520951302378</v>
      </c>
    </row>
    <row r="16" spans="1:11" s="32" customFormat="1" ht="15.75" customHeight="1" x14ac:dyDescent="0.2">
      <c r="A16" s="259" t="s">
        <v>180</v>
      </c>
      <c r="B16" s="204">
        <v>140</v>
      </c>
      <c r="C16" s="204">
        <v>-3</v>
      </c>
      <c r="D16" s="282">
        <v>-2.0979020979020979</v>
      </c>
      <c r="E16" s="204">
        <v>-16</v>
      </c>
      <c r="F16" s="282">
        <v>-10.256410256410257</v>
      </c>
      <c r="G16" s="204">
        <v>102</v>
      </c>
      <c r="H16" s="204">
        <v>0</v>
      </c>
      <c r="I16" s="282">
        <v>0</v>
      </c>
      <c r="J16" s="204">
        <v>-9</v>
      </c>
      <c r="K16" s="282">
        <v>-8.1081081081081088</v>
      </c>
    </row>
    <row r="17" spans="1:11" s="32" customFormat="1" ht="15.75" customHeight="1" x14ac:dyDescent="0.2">
      <c r="A17" s="259" t="s">
        <v>181</v>
      </c>
      <c r="B17" s="204">
        <v>14</v>
      </c>
      <c r="C17" s="204">
        <v>-1</v>
      </c>
      <c r="D17" s="282">
        <v>-6.666666666666667</v>
      </c>
      <c r="E17" s="204">
        <v>4</v>
      </c>
      <c r="F17" s="282">
        <v>40</v>
      </c>
      <c r="G17" s="204">
        <v>12</v>
      </c>
      <c r="H17" s="204">
        <v>-1</v>
      </c>
      <c r="I17" s="282">
        <v>-7.6923076923076925</v>
      </c>
      <c r="J17" s="204">
        <v>4</v>
      </c>
      <c r="K17" s="282">
        <v>50</v>
      </c>
    </row>
    <row r="18" spans="1:11" ht="12.6" customHeight="1" x14ac:dyDescent="0.25">
      <c r="A18" s="283" t="s">
        <v>86</v>
      </c>
      <c r="B18" s="284">
        <v>9481</v>
      </c>
      <c r="C18" s="284">
        <v>26</v>
      </c>
      <c r="D18" s="285">
        <v>0.27498677948175571</v>
      </c>
      <c r="E18" s="284">
        <v>-426</v>
      </c>
      <c r="F18" s="285">
        <v>-4.2999899061269806</v>
      </c>
      <c r="G18" s="278">
        <v>7084</v>
      </c>
      <c r="H18" s="278">
        <v>6</v>
      </c>
      <c r="I18" s="286">
        <v>8.4769708957332573E-2</v>
      </c>
      <c r="J18" s="278">
        <v>-447</v>
      </c>
      <c r="K18" s="286">
        <v>-5.9354667374850614</v>
      </c>
    </row>
    <row r="19" spans="1:11" ht="15.75" customHeight="1" x14ac:dyDescent="0.25">
      <c r="A19" s="287" t="s">
        <v>182</v>
      </c>
      <c r="B19" s="65">
        <v>50</v>
      </c>
      <c r="C19" s="65">
        <v>1</v>
      </c>
      <c r="D19" s="61">
        <v>2.0408163265306123</v>
      </c>
      <c r="E19" s="65">
        <v>-2</v>
      </c>
      <c r="F19" s="61">
        <v>-3.8461538461538463</v>
      </c>
      <c r="G19" s="288">
        <v>42</v>
      </c>
      <c r="H19" s="204">
        <v>1</v>
      </c>
      <c r="I19" s="282">
        <v>2.4390243902439024</v>
      </c>
      <c r="J19" s="204">
        <v>-3</v>
      </c>
      <c r="K19" s="282">
        <v>-6.666666666666667</v>
      </c>
    </row>
    <row r="20" spans="1:11" ht="15.75" customHeight="1" x14ac:dyDescent="0.25">
      <c r="A20" s="287" t="s">
        <v>183</v>
      </c>
      <c r="B20" s="65">
        <v>17</v>
      </c>
      <c r="C20" s="65">
        <v>1</v>
      </c>
      <c r="D20" s="61">
        <v>6.25</v>
      </c>
      <c r="E20" s="65">
        <v>-3</v>
      </c>
      <c r="F20" s="61">
        <v>-15</v>
      </c>
      <c r="G20" s="288">
        <v>8</v>
      </c>
      <c r="H20" s="204">
        <v>1</v>
      </c>
      <c r="I20" s="282">
        <v>14.285714285714286</v>
      </c>
      <c r="J20" s="204">
        <v>-5</v>
      </c>
      <c r="K20" s="282">
        <v>-38.46153846153846</v>
      </c>
    </row>
    <row r="21" spans="1:11" ht="15.75" customHeight="1" x14ac:dyDescent="0.25">
      <c r="A21" s="259" t="s">
        <v>184</v>
      </c>
      <c r="B21" s="204">
        <v>3</v>
      </c>
      <c r="C21" s="204">
        <v>0</v>
      </c>
      <c r="D21" s="282">
        <v>0</v>
      </c>
      <c r="E21" s="204">
        <v>-2</v>
      </c>
      <c r="F21" s="282">
        <v>-40</v>
      </c>
      <c r="G21" s="204">
        <v>2</v>
      </c>
      <c r="H21" s="204">
        <v>0</v>
      </c>
      <c r="I21" s="282">
        <v>0</v>
      </c>
      <c r="J21" s="204">
        <v>-1</v>
      </c>
      <c r="K21" s="282">
        <v>-33.333333333333336</v>
      </c>
    </row>
    <row r="22" spans="1:11" ht="15.75" customHeight="1" x14ac:dyDescent="0.25">
      <c r="A22" s="259" t="s">
        <v>185</v>
      </c>
      <c r="B22" s="204">
        <v>31</v>
      </c>
      <c r="C22" s="204">
        <v>-4</v>
      </c>
      <c r="D22" s="282">
        <v>-11.428571428571429</v>
      </c>
      <c r="E22" s="204">
        <v>-9</v>
      </c>
      <c r="F22" s="282">
        <v>-22.5</v>
      </c>
      <c r="G22" s="204">
        <v>24</v>
      </c>
      <c r="H22" s="204">
        <v>-1</v>
      </c>
      <c r="I22" s="282">
        <v>-4</v>
      </c>
      <c r="J22" s="204">
        <v>-5</v>
      </c>
      <c r="K22" s="282">
        <v>-17.241379310344829</v>
      </c>
    </row>
    <row r="23" spans="1:11" ht="15.75" customHeight="1" x14ac:dyDescent="0.25">
      <c r="A23" s="259" t="s">
        <v>186</v>
      </c>
      <c r="B23" s="204">
        <v>19</v>
      </c>
      <c r="C23" s="204">
        <v>0</v>
      </c>
      <c r="D23" s="282">
        <v>0</v>
      </c>
      <c r="E23" s="204">
        <v>-3</v>
      </c>
      <c r="F23" s="282">
        <v>-13.636363636363637</v>
      </c>
      <c r="G23" s="204">
        <v>11</v>
      </c>
      <c r="H23" s="204">
        <v>0</v>
      </c>
      <c r="I23" s="282">
        <v>0</v>
      </c>
      <c r="J23" s="204">
        <v>0</v>
      </c>
      <c r="K23" s="282">
        <v>0</v>
      </c>
    </row>
    <row r="24" spans="1:11" ht="15.75" customHeight="1" x14ac:dyDescent="0.25">
      <c r="A24" s="259" t="s">
        <v>187</v>
      </c>
      <c r="B24" s="204">
        <v>1282</v>
      </c>
      <c r="C24" s="204">
        <v>7</v>
      </c>
      <c r="D24" s="282">
        <v>0.5490196078431373</v>
      </c>
      <c r="E24" s="204">
        <v>-12</v>
      </c>
      <c r="F24" s="282">
        <v>-0.92735703245749612</v>
      </c>
      <c r="G24" s="204">
        <v>1046</v>
      </c>
      <c r="H24" s="204">
        <v>-8</v>
      </c>
      <c r="I24" s="282">
        <v>-0.75901328273244784</v>
      </c>
      <c r="J24" s="204">
        <v>-36</v>
      </c>
      <c r="K24" s="282">
        <v>-3.3271719038817005</v>
      </c>
    </row>
    <row r="25" spans="1:11" ht="15.75" customHeight="1" x14ac:dyDescent="0.25">
      <c r="A25" s="259" t="s">
        <v>188</v>
      </c>
      <c r="B25" s="204">
        <v>191</v>
      </c>
      <c r="C25" s="204">
        <v>4</v>
      </c>
      <c r="D25" s="282">
        <v>2.1390374331550803</v>
      </c>
      <c r="E25" s="204">
        <v>-25</v>
      </c>
      <c r="F25" s="282">
        <v>-11.574074074074074</v>
      </c>
      <c r="G25" s="204">
        <v>80</v>
      </c>
      <c r="H25" s="204">
        <v>6</v>
      </c>
      <c r="I25" s="282">
        <v>8.1081081081081088</v>
      </c>
      <c r="J25" s="204">
        <v>2</v>
      </c>
      <c r="K25" s="282">
        <v>2.5641025641025643</v>
      </c>
    </row>
    <row r="26" spans="1:11" ht="15.75" customHeight="1" x14ac:dyDescent="0.25">
      <c r="A26" s="259" t="s">
        <v>189</v>
      </c>
      <c r="B26" s="204">
        <v>41</v>
      </c>
      <c r="C26" s="204">
        <v>0</v>
      </c>
      <c r="D26" s="282">
        <v>0</v>
      </c>
      <c r="E26" s="204">
        <v>-3</v>
      </c>
      <c r="F26" s="282">
        <v>-6.8181818181818183</v>
      </c>
      <c r="G26" s="204">
        <v>11</v>
      </c>
      <c r="H26" s="204">
        <v>1</v>
      </c>
      <c r="I26" s="282">
        <v>10</v>
      </c>
      <c r="J26" s="204">
        <v>-4</v>
      </c>
      <c r="K26" s="282">
        <v>-26.666666666666668</v>
      </c>
    </row>
    <row r="27" spans="1:11" ht="15.75" customHeight="1" x14ac:dyDescent="0.25">
      <c r="A27" s="259" t="s">
        <v>190</v>
      </c>
      <c r="B27" s="204">
        <v>302</v>
      </c>
      <c r="C27" s="204">
        <v>5</v>
      </c>
      <c r="D27" s="282">
        <v>1.6835016835016836</v>
      </c>
      <c r="E27" s="204">
        <v>-28</v>
      </c>
      <c r="F27" s="282">
        <v>-8.4848484848484844</v>
      </c>
      <c r="G27" s="204">
        <v>220</v>
      </c>
      <c r="H27" s="204">
        <v>6</v>
      </c>
      <c r="I27" s="282">
        <v>2.8037383177570092</v>
      </c>
      <c r="J27" s="204">
        <v>-21</v>
      </c>
      <c r="K27" s="282">
        <v>-8.7136929460580905</v>
      </c>
    </row>
    <row r="28" spans="1:11" ht="15.75" customHeight="1" x14ac:dyDescent="0.25">
      <c r="A28" s="259" t="s">
        <v>191</v>
      </c>
      <c r="B28" s="204">
        <v>548</v>
      </c>
      <c r="C28" s="204">
        <v>3</v>
      </c>
      <c r="D28" s="282">
        <v>0.55045871559633031</v>
      </c>
      <c r="E28" s="204">
        <v>-13</v>
      </c>
      <c r="F28" s="282">
        <v>-2.3172905525846703</v>
      </c>
      <c r="G28" s="204">
        <v>439</v>
      </c>
      <c r="H28" s="204">
        <v>4</v>
      </c>
      <c r="I28" s="282">
        <v>0.91954022988505746</v>
      </c>
      <c r="J28" s="204">
        <v>-31</v>
      </c>
      <c r="K28" s="282">
        <v>-6.5957446808510642</v>
      </c>
    </row>
    <row r="29" spans="1:11" ht="15.75" customHeight="1" x14ac:dyDescent="0.25">
      <c r="A29" s="259" t="s">
        <v>192</v>
      </c>
      <c r="B29" s="204">
        <v>90</v>
      </c>
      <c r="C29" s="204">
        <v>-4</v>
      </c>
      <c r="D29" s="282">
        <v>-4.2553191489361701</v>
      </c>
      <c r="E29" s="204">
        <v>-25</v>
      </c>
      <c r="F29" s="282">
        <v>-21.739130434782609</v>
      </c>
      <c r="G29" s="204">
        <v>72</v>
      </c>
      <c r="H29" s="204">
        <v>-3</v>
      </c>
      <c r="I29" s="282">
        <v>-4</v>
      </c>
      <c r="J29" s="204">
        <v>-18</v>
      </c>
      <c r="K29" s="282">
        <v>-20</v>
      </c>
    </row>
    <row r="30" spans="1:11" ht="29.1" customHeight="1" x14ac:dyDescent="0.25">
      <c r="A30" s="258" t="s">
        <v>193</v>
      </c>
      <c r="B30" s="204">
        <v>178</v>
      </c>
      <c r="C30" s="204">
        <v>0</v>
      </c>
      <c r="D30" s="282">
        <v>0</v>
      </c>
      <c r="E30" s="204">
        <v>8</v>
      </c>
      <c r="F30" s="282">
        <v>4.7058823529411766</v>
      </c>
      <c r="G30" s="204">
        <v>140</v>
      </c>
      <c r="H30" s="204">
        <v>-4</v>
      </c>
      <c r="I30" s="282">
        <v>-2.7777777777777777</v>
      </c>
      <c r="J30" s="204">
        <v>-1</v>
      </c>
      <c r="K30" s="282">
        <v>-0.70921985815602839</v>
      </c>
    </row>
    <row r="31" spans="1:11" ht="15.75" customHeight="1" x14ac:dyDescent="0.25">
      <c r="A31" s="259" t="s">
        <v>194</v>
      </c>
      <c r="B31" s="204">
        <v>245</v>
      </c>
      <c r="C31" s="204">
        <v>-6</v>
      </c>
      <c r="D31" s="282">
        <v>-2.3904382470119523</v>
      </c>
      <c r="E31" s="204">
        <v>-24</v>
      </c>
      <c r="F31" s="282">
        <v>-8.921933085501859</v>
      </c>
      <c r="G31" s="204">
        <v>207</v>
      </c>
      <c r="H31" s="204">
        <v>-7</v>
      </c>
      <c r="I31" s="282">
        <v>-3.2710280373831777</v>
      </c>
      <c r="J31" s="204">
        <v>-15</v>
      </c>
      <c r="K31" s="282">
        <v>-6.756756756756757</v>
      </c>
    </row>
    <row r="32" spans="1:11" ht="23.25" customHeight="1" x14ac:dyDescent="0.25">
      <c r="A32" s="258" t="s">
        <v>195</v>
      </c>
      <c r="B32" s="204">
        <v>1011</v>
      </c>
      <c r="C32" s="204">
        <v>-4</v>
      </c>
      <c r="D32" s="282">
        <v>-0.39408866995073893</v>
      </c>
      <c r="E32" s="204">
        <v>-73</v>
      </c>
      <c r="F32" s="282">
        <v>-6.7343173431734318</v>
      </c>
      <c r="G32" s="204">
        <v>781</v>
      </c>
      <c r="H32" s="204">
        <v>-6</v>
      </c>
      <c r="I32" s="282">
        <v>-0.76238881829733163</v>
      </c>
      <c r="J32" s="204">
        <v>-90</v>
      </c>
      <c r="K32" s="282">
        <v>-10.332950631458095</v>
      </c>
    </row>
    <row r="33" spans="1:11" ht="15.75" customHeight="1" x14ac:dyDescent="0.25">
      <c r="A33" s="259" t="s">
        <v>196</v>
      </c>
      <c r="B33" s="204">
        <v>18</v>
      </c>
      <c r="C33" s="204">
        <v>1</v>
      </c>
      <c r="D33" s="282">
        <v>5.882352941176471</v>
      </c>
      <c r="E33" s="204">
        <v>2</v>
      </c>
      <c r="F33" s="282">
        <v>12.5</v>
      </c>
      <c r="G33" s="204">
        <v>10</v>
      </c>
      <c r="H33" s="204">
        <v>1</v>
      </c>
      <c r="I33" s="282">
        <v>11.111111111111111</v>
      </c>
      <c r="J33" s="204">
        <v>3</v>
      </c>
      <c r="K33" s="282">
        <v>42.857142857142854</v>
      </c>
    </row>
    <row r="34" spans="1:11" ht="15.75" customHeight="1" x14ac:dyDescent="0.25">
      <c r="A34" s="259" t="s">
        <v>197</v>
      </c>
      <c r="B34" s="204">
        <v>372</v>
      </c>
      <c r="C34" s="204">
        <v>-2</v>
      </c>
      <c r="D34" s="282">
        <v>-0.53475935828877008</v>
      </c>
      <c r="E34" s="204">
        <v>-19</v>
      </c>
      <c r="F34" s="282">
        <v>-4.859335038363171</v>
      </c>
      <c r="G34" s="204">
        <v>275</v>
      </c>
      <c r="H34" s="204">
        <v>-1</v>
      </c>
      <c r="I34" s="282">
        <v>-0.36231884057971014</v>
      </c>
      <c r="J34" s="204">
        <v>1</v>
      </c>
      <c r="K34" s="282">
        <v>0.36496350364963503</v>
      </c>
    </row>
    <row r="35" spans="1:11" ht="15.75" customHeight="1" x14ac:dyDescent="0.25">
      <c r="A35" s="259" t="s">
        <v>198</v>
      </c>
      <c r="B35" s="204">
        <v>251</v>
      </c>
      <c r="C35" s="204">
        <v>-1</v>
      </c>
      <c r="D35" s="282">
        <v>-0.3968253968253968</v>
      </c>
      <c r="E35" s="204">
        <v>1</v>
      </c>
      <c r="F35" s="282">
        <v>0.4</v>
      </c>
      <c r="G35" s="204">
        <v>177</v>
      </c>
      <c r="H35" s="204">
        <v>5</v>
      </c>
      <c r="I35" s="282">
        <v>2.9069767441860463</v>
      </c>
      <c r="J35" s="204">
        <v>5</v>
      </c>
      <c r="K35" s="282">
        <v>2.9069767441860463</v>
      </c>
    </row>
    <row r="36" spans="1:11" ht="15.75" customHeight="1" x14ac:dyDescent="0.25">
      <c r="A36" s="259" t="s">
        <v>199</v>
      </c>
      <c r="B36" s="204">
        <v>304</v>
      </c>
      <c r="C36" s="204">
        <v>-2</v>
      </c>
      <c r="D36" s="282">
        <v>-0.65359477124183007</v>
      </c>
      <c r="E36" s="204">
        <v>-8</v>
      </c>
      <c r="F36" s="282">
        <v>-2.5641025641025643</v>
      </c>
      <c r="G36" s="204">
        <v>242</v>
      </c>
      <c r="H36" s="204">
        <v>-3</v>
      </c>
      <c r="I36" s="282">
        <v>-1.2244897959183674</v>
      </c>
      <c r="J36" s="204">
        <v>-26</v>
      </c>
      <c r="K36" s="282">
        <v>-9.7014925373134329</v>
      </c>
    </row>
    <row r="37" spans="1:11" ht="22.5" customHeight="1" x14ac:dyDescent="0.25">
      <c r="A37" s="258" t="s">
        <v>200</v>
      </c>
      <c r="B37" s="204">
        <v>193</v>
      </c>
      <c r="C37" s="204">
        <v>-2</v>
      </c>
      <c r="D37" s="282">
        <v>-1.0256410256410255</v>
      </c>
      <c r="E37" s="204">
        <v>-15</v>
      </c>
      <c r="F37" s="282">
        <v>-7.2115384615384617</v>
      </c>
      <c r="G37" s="204">
        <v>148</v>
      </c>
      <c r="H37" s="204">
        <v>2</v>
      </c>
      <c r="I37" s="282">
        <v>1.3698630136986301</v>
      </c>
      <c r="J37" s="204">
        <v>-17</v>
      </c>
      <c r="K37" s="282">
        <v>-10.303030303030303</v>
      </c>
    </row>
    <row r="38" spans="1:11" ht="29.1" customHeight="1" x14ac:dyDescent="0.25">
      <c r="A38" s="258" t="s">
        <v>201</v>
      </c>
      <c r="B38" s="204">
        <v>204</v>
      </c>
      <c r="C38" s="204">
        <v>-3</v>
      </c>
      <c r="D38" s="282">
        <v>-1.4492753623188406</v>
      </c>
      <c r="E38" s="204">
        <v>-22</v>
      </c>
      <c r="F38" s="282">
        <v>-9.7345132743362832</v>
      </c>
      <c r="G38" s="204">
        <v>156</v>
      </c>
      <c r="H38" s="204">
        <v>-1</v>
      </c>
      <c r="I38" s="282">
        <v>-0.63694267515923564</v>
      </c>
      <c r="J38" s="204">
        <v>-13</v>
      </c>
      <c r="K38" s="282">
        <v>-7.6923076923076925</v>
      </c>
    </row>
    <row r="39" spans="1:11" ht="25.5" customHeight="1" x14ac:dyDescent="0.25">
      <c r="A39" s="258" t="s">
        <v>202</v>
      </c>
      <c r="B39" s="204">
        <v>715</v>
      </c>
      <c r="C39" s="204">
        <v>-4</v>
      </c>
      <c r="D39" s="282">
        <v>-0.55632823365785811</v>
      </c>
      <c r="E39" s="204">
        <v>-50</v>
      </c>
      <c r="F39" s="282">
        <v>-6.5359477124183005</v>
      </c>
      <c r="G39" s="204">
        <v>553</v>
      </c>
      <c r="H39" s="204">
        <v>-4</v>
      </c>
      <c r="I39" s="282">
        <v>-0.71813285457809695</v>
      </c>
      <c r="J39" s="204">
        <v>-35</v>
      </c>
      <c r="K39" s="282">
        <v>-5.9523809523809526</v>
      </c>
    </row>
    <row r="40" spans="1:11" ht="25.5" customHeight="1" x14ac:dyDescent="0.25">
      <c r="A40" s="258" t="s">
        <v>203</v>
      </c>
      <c r="B40" s="204">
        <v>279</v>
      </c>
      <c r="C40" s="204">
        <v>-1</v>
      </c>
      <c r="D40" s="282">
        <v>-0.35714285714285715</v>
      </c>
      <c r="E40" s="204">
        <v>3</v>
      </c>
      <c r="F40" s="282">
        <v>1.0869565217391304</v>
      </c>
      <c r="G40" s="204">
        <v>192</v>
      </c>
      <c r="H40" s="204">
        <v>0</v>
      </c>
      <c r="I40" s="282">
        <v>0</v>
      </c>
      <c r="J40" s="204">
        <v>-3</v>
      </c>
      <c r="K40" s="282">
        <v>-1.5384615384615385</v>
      </c>
    </row>
    <row r="41" spans="1:11" ht="15.75" customHeight="1" x14ac:dyDescent="0.25">
      <c r="A41" s="259" t="s">
        <v>204</v>
      </c>
      <c r="B41" s="204">
        <v>234</v>
      </c>
      <c r="C41" s="204">
        <v>-2</v>
      </c>
      <c r="D41" s="282">
        <v>-0.84745762711864403</v>
      </c>
      <c r="E41" s="204">
        <v>8</v>
      </c>
      <c r="F41" s="282">
        <v>3.5398230088495577</v>
      </c>
      <c r="G41" s="204">
        <v>177</v>
      </c>
      <c r="H41" s="204">
        <v>-5</v>
      </c>
      <c r="I41" s="282">
        <v>-2.7472527472527473</v>
      </c>
      <c r="J41" s="204">
        <v>9</v>
      </c>
      <c r="K41" s="282">
        <v>5.3571428571428568</v>
      </c>
    </row>
    <row r="42" spans="1:11" ht="15.75" customHeight="1" x14ac:dyDescent="0.25">
      <c r="A42" s="259" t="s">
        <v>205</v>
      </c>
      <c r="B42" s="204">
        <v>355</v>
      </c>
      <c r="C42" s="204">
        <v>16</v>
      </c>
      <c r="D42" s="282">
        <v>4.71976401179941</v>
      </c>
      <c r="E42" s="204">
        <v>39</v>
      </c>
      <c r="F42" s="282">
        <v>12.341772151898734</v>
      </c>
      <c r="G42" s="204">
        <v>255</v>
      </c>
      <c r="H42" s="204">
        <v>12</v>
      </c>
      <c r="I42" s="282">
        <v>4.9382716049382713</v>
      </c>
      <c r="J42" s="204">
        <v>20</v>
      </c>
      <c r="K42" s="282">
        <v>8.5106382978723403</v>
      </c>
    </row>
    <row r="43" spans="1:11" ht="23.25" customHeight="1" x14ac:dyDescent="0.25">
      <c r="A43" s="258" t="s">
        <v>206</v>
      </c>
      <c r="B43" s="204">
        <v>372</v>
      </c>
      <c r="C43" s="204">
        <v>1</v>
      </c>
      <c r="D43" s="282">
        <v>0.26954177897574122</v>
      </c>
      <c r="E43" s="204">
        <v>1</v>
      </c>
      <c r="F43" s="282">
        <v>0.26954177897574122</v>
      </c>
      <c r="G43" s="204">
        <v>246</v>
      </c>
      <c r="H43" s="204">
        <v>7</v>
      </c>
      <c r="I43" s="282">
        <v>2.9288702928870292</v>
      </c>
      <c r="J43" s="204">
        <v>-10</v>
      </c>
      <c r="K43" s="282">
        <v>-3.90625</v>
      </c>
    </row>
    <row r="44" spans="1:11" ht="15.75" customHeight="1" x14ac:dyDescent="0.25">
      <c r="A44" s="259" t="s">
        <v>207</v>
      </c>
      <c r="B44" s="204">
        <v>138</v>
      </c>
      <c r="C44" s="204">
        <v>-1</v>
      </c>
      <c r="D44" s="282">
        <v>-0.71942446043165464</v>
      </c>
      <c r="E44" s="204">
        <v>-22</v>
      </c>
      <c r="F44" s="282">
        <v>-13.75</v>
      </c>
      <c r="G44" s="204">
        <v>61</v>
      </c>
      <c r="H44" s="204">
        <v>1</v>
      </c>
      <c r="I44" s="282">
        <v>1.6666666666666667</v>
      </c>
      <c r="J44" s="204">
        <v>-13</v>
      </c>
      <c r="K44" s="282">
        <v>-17.567567567567568</v>
      </c>
    </row>
    <row r="45" spans="1:11" ht="15.75" customHeight="1" x14ac:dyDescent="0.25">
      <c r="A45" s="287" t="s">
        <v>208</v>
      </c>
      <c r="B45" s="65">
        <v>305</v>
      </c>
      <c r="C45" s="65">
        <v>4</v>
      </c>
      <c r="D45" s="61">
        <v>1.3289036544850499</v>
      </c>
      <c r="E45" s="65">
        <v>-16</v>
      </c>
      <c r="F45" s="61">
        <v>-4.9844236760124607</v>
      </c>
      <c r="G45" s="65">
        <v>228</v>
      </c>
      <c r="H45" s="288">
        <v>-5</v>
      </c>
      <c r="I45" s="282">
        <v>-2.1459227467811157</v>
      </c>
      <c r="J45" s="204">
        <v>-25</v>
      </c>
      <c r="K45" s="282">
        <v>-9.8814229249011856</v>
      </c>
    </row>
    <row r="46" spans="1:11" ht="15.75" customHeight="1" x14ac:dyDescent="0.25">
      <c r="A46" s="287" t="s">
        <v>209</v>
      </c>
      <c r="B46" s="65">
        <v>423</v>
      </c>
      <c r="C46" s="65">
        <v>-2</v>
      </c>
      <c r="D46" s="61">
        <v>-0.47058823529411764</v>
      </c>
      <c r="E46" s="65">
        <v>-33</v>
      </c>
      <c r="F46" s="61">
        <v>-7.2368421052631575</v>
      </c>
      <c r="G46" s="65">
        <v>321</v>
      </c>
      <c r="H46" s="288">
        <v>0</v>
      </c>
      <c r="I46" s="282">
        <v>0</v>
      </c>
      <c r="J46" s="204">
        <v>-10</v>
      </c>
      <c r="K46" s="282">
        <v>-3.0211480362537766</v>
      </c>
    </row>
    <row r="47" spans="1:11" ht="15.75" customHeight="1" x14ac:dyDescent="0.25">
      <c r="A47" s="287" t="s">
        <v>210</v>
      </c>
      <c r="B47" s="65">
        <v>300</v>
      </c>
      <c r="C47" s="65">
        <v>10</v>
      </c>
      <c r="D47" s="61">
        <v>3.4482758620689653</v>
      </c>
      <c r="E47" s="65">
        <v>-4</v>
      </c>
      <c r="F47" s="61">
        <v>-1.3157894736842106</v>
      </c>
      <c r="G47" s="65">
        <v>214</v>
      </c>
      <c r="H47" s="288">
        <v>-1</v>
      </c>
      <c r="I47" s="282">
        <v>-0.46511627906976744</v>
      </c>
      <c r="J47" s="204">
        <v>-8</v>
      </c>
      <c r="K47" s="282">
        <v>-3.6036036036036037</v>
      </c>
    </row>
    <row r="48" spans="1:11" ht="24.75" customHeight="1" x14ac:dyDescent="0.25">
      <c r="A48" s="289" t="s">
        <v>211</v>
      </c>
      <c r="B48" s="65">
        <v>72</v>
      </c>
      <c r="C48" s="65">
        <v>3</v>
      </c>
      <c r="D48" s="61">
        <v>4.3478260869565215</v>
      </c>
      <c r="E48" s="65">
        <v>0</v>
      </c>
      <c r="F48" s="61">
        <v>0</v>
      </c>
      <c r="G48" s="65">
        <v>52</v>
      </c>
      <c r="H48" s="288">
        <v>3</v>
      </c>
      <c r="I48" s="282">
        <v>6.1224489795918364</v>
      </c>
      <c r="J48" s="204">
        <v>-1</v>
      </c>
      <c r="K48" s="282">
        <v>-1.8867924528301887</v>
      </c>
    </row>
    <row r="49" spans="1:11" ht="15.75" customHeight="1" x14ac:dyDescent="0.25">
      <c r="A49" s="259" t="s">
        <v>212</v>
      </c>
      <c r="B49" s="204">
        <v>49</v>
      </c>
      <c r="C49" s="204">
        <v>1</v>
      </c>
      <c r="D49" s="282">
        <v>2.0833333333333335</v>
      </c>
      <c r="E49" s="204">
        <v>-6</v>
      </c>
      <c r="F49" s="282">
        <v>-10.909090909090908</v>
      </c>
      <c r="G49" s="204">
        <v>32</v>
      </c>
      <c r="H49" s="204">
        <v>0</v>
      </c>
      <c r="I49" s="282">
        <v>0</v>
      </c>
      <c r="J49" s="204">
        <v>-3</v>
      </c>
      <c r="K49" s="282">
        <v>-8.5714285714285712</v>
      </c>
    </row>
    <row r="50" spans="1:11" ht="15.75" customHeight="1" x14ac:dyDescent="0.25">
      <c r="A50" s="259" t="s">
        <v>213</v>
      </c>
      <c r="B50" s="204">
        <v>25</v>
      </c>
      <c r="C50" s="204">
        <v>1</v>
      </c>
      <c r="D50" s="282">
        <v>4.166666666666667</v>
      </c>
      <c r="E50" s="204">
        <v>6</v>
      </c>
      <c r="F50" s="282">
        <v>31.578947368421051</v>
      </c>
      <c r="G50" s="204">
        <v>20</v>
      </c>
      <c r="H50" s="204">
        <v>1</v>
      </c>
      <c r="I50" s="282">
        <v>5.2631578947368425</v>
      </c>
      <c r="J50" s="204">
        <v>7</v>
      </c>
      <c r="K50" s="282">
        <v>53.846153846153847</v>
      </c>
    </row>
    <row r="51" spans="1:11" ht="27.75" customHeight="1" x14ac:dyDescent="0.25">
      <c r="A51" s="258" t="s">
        <v>214</v>
      </c>
      <c r="B51" s="204">
        <v>855</v>
      </c>
      <c r="C51" s="204">
        <v>7</v>
      </c>
      <c r="D51" s="282">
        <v>0.82547169811320753</v>
      </c>
      <c r="E51" s="204">
        <v>-72</v>
      </c>
      <c r="F51" s="282">
        <v>-7.766990291262136</v>
      </c>
      <c r="G51" s="204">
        <v>636</v>
      </c>
      <c r="H51" s="204">
        <v>5</v>
      </c>
      <c r="I51" s="282">
        <v>0.79239302694136293</v>
      </c>
      <c r="J51" s="204">
        <v>-97</v>
      </c>
      <c r="K51" s="282">
        <v>-13.233287858117325</v>
      </c>
    </row>
    <row r="52" spans="1:11" ht="29.1" customHeight="1" x14ac:dyDescent="0.25">
      <c r="A52" s="258" t="s">
        <v>215</v>
      </c>
      <c r="B52" s="204">
        <v>9</v>
      </c>
      <c r="C52" s="204">
        <v>-1</v>
      </c>
      <c r="D52" s="282">
        <v>-10</v>
      </c>
      <c r="E52" s="204">
        <v>-5</v>
      </c>
      <c r="F52" s="282">
        <v>-35.714285714285715</v>
      </c>
      <c r="G52" s="204">
        <v>6</v>
      </c>
      <c r="H52" s="204">
        <v>-1</v>
      </c>
      <c r="I52" s="282">
        <v>-14.285714285714286</v>
      </c>
      <c r="J52" s="204">
        <v>-3</v>
      </c>
      <c r="K52" s="282">
        <v>-33.333333333333336</v>
      </c>
    </row>
    <row r="53" spans="1:11" ht="12.6" customHeight="1" x14ac:dyDescent="0.25">
      <c r="A53" s="290" t="s">
        <v>87</v>
      </c>
      <c r="B53" s="291">
        <v>9752</v>
      </c>
      <c r="C53" s="291">
        <v>83</v>
      </c>
      <c r="D53" s="292">
        <v>0.8584134863998345</v>
      </c>
      <c r="E53" s="291">
        <v>-97</v>
      </c>
      <c r="F53" s="292">
        <v>-0.9848715605645243</v>
      </c>
      <c r="G53" s="291">
        <v>7898</v>
      </c>
      <c r="H53" s="291">
        <v>38</v>
      </c>
      <c r="I53" s="292">
        <v>0.48346055979643765</v>
      </c>
      <c r="J53" s="291">
        <v>-266</v>
      </c>
      <c r="K53" s="292">
        <v>-3.2582067613914747</v>
      </c>
    </row>
    <row r="54" spans="1:11" ht="15.75" customHeight="1" x14ac:dyDescent="0.25">
      <c r="A54" s="259" t="s">
        <v>217</v>
      </c>
      <c r="B54" s="204">
        <v>3951</v>
      </c>
      <c r="C54" s="204">
        <v>23</v>
      </c>
      <c r="D54" s="282">
        <v>0.58553971486761713</v>
      </c>
      <c r="E54" s="204">
        <v>-123</v>
      </c>
      <c r="F54" s="282">
        <v>-3.0191458026509572</v>
      </c>
      <c r="G54" s="204">
        <v>3256</v>
      </c>
      <c r="H54" s="204">
        <v>5</v>
      </c>
      <c r="I54" s="282">
        <v>0.15379883112888343</v>
      </c>
      <c r="J54" s="204">
        <v>-177</v>
      </c>
      <c r="K54" s="282">
        <v>-5.155840372851733</v>
      </c>
    </row>
    <row r="55" spans="1:11" ht="15.75" customHeight="1" x14ac:dyDescent="0.25">
      <c r="A55" s="259" t="s">
        <v>218</v>
      </c>
      <c r="B55" s="204">
        <v>455</v>
      </c>
      <c r="C55" s="204">
        <v>-5</v>
      </c>
      <c r="D55" s="282">
        <v>-1.0869565217391304</v>
      </c>
      <c r="E55" s="204">
        <v>-19</v>
      </c>
      <c r="F55" s="282">
        <v>-4.0084388185654012</v>
      </c>
      <c r="G55" s="204">
        <v>365</v>
      </c>
      <c r="H55" s="204">
        <v>-4</v>
      </c>
      <c r="I55" s="282">
        <v>-1.084010840108401</v>
      </c>
      <c r="J55" s="204">
        <v>-6</v>
      </c>
      <c r="K55" s="282">
        <v>-1.6172506738544474</v>
      </c>
    </row>
    <row r="56" spans="1:11" ht="15.75" customHeight="1" x14ac:dyDescent="0.25">
      <c r="A56" s="259" t="s">
        <v>219</v>
      </c>
      <c r="B56" s="204">
        <v>5346</v>
      </c>
      <c r="C56" s="204">
        <v>65</v>
      </c>
      <c r="D56" s="282">
        <v>1.230827494792653</v>
      </c>
      <c r="E56" s="204">
        <v>45</v>
      </c>
      <c r="F56" s="282">
        <v>0.84889643463497455</v>
      </c>
      <c r="G56" s="204">
        <v>4277</v>
      </c>
      <c r="H56" s="204">
        <v>37</v>
      </c>
      <c r="I56" s="282">
        <v>0.87264150943396224</v>
      </c>
      <c r="J56" s="204">
        <v>-83</v>
      </c>
      <c r="K56" s="282">
        <v>-1.9036697247706422</v>
      </c>
    </row>
    <row r="57" spans="1:11" ht="12.6" customHeight="1" x14ac:dyDescent="0.25">
      <c r="A57" s="290" t="s">
        <v>88</v>
      </c>
      <c r="B57" s="291">
        <v>123123</v>
      </c>
      <c r="C57" s="291">
        <v>1287</v>
      </c>
      <c r="D57" s="292">
        <v>1.056338028169014</v>
      </c>
      <c r="E57" s="291">
        <v>394</v>
      </c>
      <c r="F57" s="292">
        <v>0.32103251880158723</v>
      </c>
      <c r="G57" s="291">
        <v>92060</v>
      </c>
      <c r="H57" s="291">
        <v>891</v>
      </c>
      <c r="I57" s="292">
        <v>0.97730588248198402</v>
      </c>
      <c r="J57" s="291">
        <v>-2219</v>
      </c>
      <c r="K57" s="292">
        <v>-2.3536524570689124</v>
      </c>
    </row>
    <row r="58" spans="1:11" ht="24" customHeight="1" x14ac:dyDescent="0.25">
      <c r="A58" s="258" t="s">
        <v>220</v>
      </c>
      <c r="B58" s="204">
        <v>1754</v>
      </c>
      <c r="C58" s="204">
        <v>42</v>
      </c>
      <c r="D58" s="282">
        <v>2.4532710280373831</v>
      </c>
      <c r="E58" s="204">
        <v>-24</v>
      </c>
      <c r="F58" s="282">
        <v>-1.3498312710911136</v>
      </c>
      <c r="G58" s="204">
        <v>1399</v>
      </c>
      <c r="H58" s="204">
        <v>29</v>
      </c>
      <c r="I58" s="282">
        <v>2.1167883211678831</v>
      </c>
      <c r="J58" s="204">
        <v>-56</v>
      </c>
      <c r="K58" s="282">
        <v>-3.8487972508591066</v>
      </c>
    </row>
    <row r="59" spans="1:11" ht="35.25" customHeight="1" x14ac:dyDescent="0.25">
      <c r="A59" s="258" t="s">
        <v>221</v>
      </c>
      <c r="B59" s="204">
        <v>5389</v>
      </c>
      <c r="C59" s="204">
        <v>62</v>
      </c>
      <c r="D59" s="282">
        <v>1.1638821100056318</v>
      </c>
      <c r="E59" s="204">
        <v>96</v>
      </c>
      <c r="F59" s="282">
        <v>1.813716228981674</v>
      </c>
      <c r="G59" s="204">
        <v>4298</v>
      </c>
      <c r="H59" s="204">
        <v>75</v>
      </c>
      <c r="I59" s="282">
        <v>1.7759886336727444</v>
      </c>
      <c r="J59" s="204">
        <v>65</v>
      </c>
      <c r="K59" s="282">
        <v>1.535553980628396</v>
      </c>
    </row>
    <row r="60" spans="1:11" ht="29.1" customHeight="1" x14ac:dyDescent="0.25">
      <c r="A60" s="258" t="s">
        <v>222</v>
      </c>
      <c r="B60" s="204">
        <v>13124</v>
      </c>
      <c r="C60" s="204">
        <v>122</v>
      </c>
      <c r="D60" s="282">
        <v>0.93831718197200431</v>
      </c>
      <c r="E60" s="204">
        <v>-119</v>
      </c>
      <c r="F60" s="282">
        <v>-0.89858793324775355</v>
      </c>
      <c r="G60" s="204">
        <v>10761</v>
      </c>
      <c r="H60" s="204">
        <v>90</v>
      </c>
      <c r="I60" s="282">
        <v>0.84340736575766095</v>
      </c>
      <c r="J60" s="204">
        <v>-278</v>
      </c>
      <c r="K60" s="282">
        <v>-2.5183440529033425</v>
      </c>
    </row>
    <row r="61" spans="1:11" ht="15.75" customHeight="1" x14ac:dyDescent="0.25">
      <c r="A61" s="259" t="s">
        <v>223</v>
      </c>
      <c r="B61" s="204">
        <v>2384</v>
      </c>
      <c r="C61" s="204">
        <v>32</v>
      </c>
      <c r="D61" s="282">
        <v>1.3605442176870748</v>
      </c>
      <c r="E61" s="204">
        <v>75</v>
      </c>
      <c r="F61" s="282">
        <v>3.2481593763533998</v>
      </c>
      <c r="G61" s="204">
        <v>1847</v>
      </c>
      <c r="H61" s="204">
        <v>29</v>
      </c>
      <c r="I61" s="282">
        <v>1.5951595159515952</v>
      </c>
      <c r="J61" s="204">
        <v>26</v>
      </c>
      <c r="K61" s="282">
        <v>1.4277869302580999</v>
      </c>
    </row>
    <row r="62" spans="1:11" ht="25.5" customHeight="1" x14ac:dyDescent="0.25">
      <c r="A62" s="258" t="s">
        <v>224</v>
      </c>
      <c r="B62" s="204">
        <v>428</v>
      </c>
      <c r="C62" s="204">
        <v>1</v>
      </c>
      <c r="D62" s="282">
        <v>0.23419203747072601</v>
      </c>
      <c r="E62" s="204">
        <v>-1</v>
      </c>
      <c r="F62" s="282">
        <v>-0.23310023310023309</v>
      </c>
      <c r="G62" s="204">
        <v>334</v>
      </c>
      <c r="H62" s="204">
        <v>-2</v>
      </c>
      <c r="I62" s="282">
        <v>-0.59523809523809523</v>
      </c>
      <c r="J62" s="204">
        <v>-9</v>
      </c>
      <c r="K62" s="282">
        <v>-2.6239067055393588</v>
      </c>
    </row>
    <row r="63" spans="1:11" ht="15.75" customHeight="1" x14ac:dyDescent="0.25">
      <c r="A63" s="259" t="s">
        <v>225</v>
      </c>
      <c r="B63" s="204">
        <v>294</v>
      </c>
      <c r="C63" s="204">
        <v>-2</v>
      </c>
      <c r="D63" s="282">
        <v>-0.67567567567567566</v>
      </c>
      <c r="E63" s="204">
        <v>-76</v>
      </c>
      <c r="F63" s="282">
        <v>-20.54054054054054</v>
      </c>
      <c r="G63" s="204">
        <v>110</v>
      </c>
      <c r="H63" s="204">
        <v>0</v>
      </c>
      <c r="I63" s="282">
        <v>0</v>
      </c>
      <c r="J63" s="204">
        <v>-15</v>
      </c>
      <c r="K63" s="282">
        <v>-12</v>
      </c>
    </row>
    <row r="64" spans="1:11" ht="28.5" customHeight="1" x14ac:dyDescent="0.25">
      <c r="A64" s="258" t="s">
        <v>226</v>
      </c>
      <c r="B64" s="204">
        <v>1297</v>
      </c>
      <c r="C64" s="204">
        <v>35</v>
      </c>
      <c r="D64" s="282">
        <v>2.77337559429477</v>
      </c>
      <c r="E64" s="204">
        <v>59</v>
      </c>
      <c r="F64" s="282">
        <v>4.765751211631664</v>
      </c>
      <c r="G64" s="204">
        <v>998</v>
      </c>
      <c r="H64" s="204">
        <v>33</v>
      </c>
      <c r="I64" s="282">
        <v>3.4196891191709846</v>
      </c>
      <c r="J64" s="204">
        <v>23</v>
      </c>
      <c r="K64" s="282">
        <v>2.358974358974359</v>
      </c>
    </row>
    <row r="65" spans="1:11" ht="15.75" customHeight="1" x14ac:dyDescent="0.25">
      <c r="A65" s="259" t="s">
        <v>227</v>
      </c>
      <c r="B65" s="204">
        <v>1024</v>
      </c>
      <c r="C65" s="204">
        <v>35</v>
      </c>
      <c r="D65" s="282">
        <v>3.5389282103134478</v>
      </c>
      <c r="E65" s="204">
        <v>127</v>
      </c>
      <c r="F65" s="282">
        <v>14.158305462653288</v>
      </c>
      <c r="G65" s="204">
        <v>790</v>
      </c>
      <c r="H65" s="204">
        <v>26</v>
      </c>
      <c r="I65" s="282">
        <v>3.4031413612565444</v>
      </c>
      <c r="J65" s="204">
        <v>57</v>
      </c>
      <c r="K65" s="282">
        <v>7.7762619372442021</v>
      </c>
    </row>
    <row r="66" spans="1:11" ht="15.75" customHeight="1" x14ac:dyDescent="0.25">
      <c r="A66" s="259" t="s">
        <v>228</v>
      </c>
      <c r="B66" s="204">
        <v>1001</v>
      </c>
      <c r="C66" s="204">
        <v>19</v>
      </c>
      <c r="D66" s="282">
        <v>1.934826883910387</v>
      </c>
      <c r="E66" s="204">
        <v>-6</v>
      </c>
      <c r="F66" s="282">
        <v>-0.59582919563058589</v>
      </c>
      <c r="G66" s="204">
        <v>746</v>
      </c>
      <c r="H66" s="204">
        <v>15</v>
      </c>
      <c r="I66" s="282">
        <v>2.0519835841313268</v>
      </c>
      <c r="J66" s="204">
        <v>-26</v>
      </c>
      <c r="K66" s="282">
        <v>-3.3678756476683938</v>
      </c>
    </row>
    <row r="67" spans="1:11" ht="15.75" customHeight="1" x14ac:dyDescent="0.25">
      <c r="A67" s="259" t="s">
        <v>229</v>
      </c>
      <c r="B67" s="204">
        <v>10869</v>
      </c>
      <c r="C67" s="204">
        <v>128</v>
      </c>
      <c r="D67" s="282">
        <v>1.1916953728703101</v>
      </c>
      <c r="E67" s="204">
        <v>73</v>
      </c>
      <c r="F67" s="282">
        <v>0.67617636161541317</v>
      </c>
      <c r="G67" s="204">
        <v>8415</v>
      </c>
      <c r="H67" s="204">
        <v>69</v>
      </c>
      <c r="I67" s="282">
        <v>0.82674335010783606</v>
      </c>
      <c r="J67" s="204">
        <v>-394</v>
      </c>
      <c r="K67" s="282">
        <v>-4.472698376660234</v>
      </c>
    </row>
    <row r="68" spans="1:11" ht="15.75" customHeight="1" x14ac:dyDescent="0.25">
      <c r="A68" s="287" t="s">
        <v>230</v>
      </c>
      <c r="B68" s="65">
        <v>620</v>
      </c>
      <c r="C68" s="65">
        <v>13</v>
      </c>
      <c r="D68" s="61">
        <v>2.1416803953871497</v>
      </c>
      <c r="E68" s="65">
        <v>37</v>
      </c>
      <c r="F68" s="61">
        <v>6.3464837049742711</v>
      </c>
      <c r="G68" s="65">
        <v>478</v>
      </c>
      <c r="H68" s="65">
        <v>14</v>
      </c>
      <c r="I68" s="61">
        <v>3.0172413793103448</v>
      </c>
      <c r="J68" s="288">
        <v>27</v>
      </c>
      <c r="K68" s="282">
        <v>5.9866962305986693</v>
      </c>
    </row>
    <row r="69" spans="1:11" ht="39" customHeight="1" x14ac:dyDescent="0.25">
      <c r="A69" s="289" t="s">
        <v>231</v>
      </c>
      <c r="B69" s="65">
        <v>757</v>
      </c>
      <c r="C69" s="65">
        <v>10</v>
      </c>
      <c r="D69" s="61">
        <v>1.3386880856760375</v>
      </c>
      <c r="E69" s="65">
        <v>44</v>
      </c>
      <c r="F69" s="61">
        <v>6.1711079943899021</v>
      </c>
      <c r="G69" s="65">
        <v>614</v>
      </c>
      <c r="H69" s="65">
        <v>10</v>
      </c>
      <c r="I69" s="61">
        <v>1.6556291390728477</v>
      </c>
      <c r="J69" s="288">
        <v>39</v>
      </c>
      <c r="K69" s="282">
        <v>6.7826086956521738</v>
      </c>
    </row>
    <row r="70" spans="1:11" ht="24" customHeight="1" x14ac:dyDescent="0.25">
      <c r="A70" s="258" t="s">
        <v>232</v>
      </c>
      <c r="B70" s="204">
        <v>186</v>
      </c>
      <c r="C70" s="204">
        <v>2</v>
      </c>
      <c r="D70" s="282">
        <v>1.0869565217391304</v>
      </c>
      <c r="E70" s="204">
        <v>11</v>
      </c>
      <c r="F70" s="282">
        <v>6.2857142857142856</v>
      </c>
      <c r="G70" s="204">
        <v>119</v>
      </c>
      <c r="H70" s="204">
        <v>2</v>
      </c>
      <c r="I70" s="282">
        <v>1.7094017094017093</v>
      </c>
      <c r="J70" s="204">
        <v>-7</v>
      </c>
      <c r="K70" s="282">
        <v>-5.5555555555555554</v>
      </c>
    </row>
    <row r="71" spans="1:11" ht="15.75" customHeight="1" x14ac:dyDescent="0.25">
      <c r="A71" s="259" t="s">
        <v>233</v>
      </c>
      <c r="B71" s="204">
        <v>1093</v>
      </c>
      <c r="C71" s="204">
        <v>33</v>
      </c>
      <c r="D71" s="282">
        <v>3.1132075471698113</v>
      </c>
      <c r="E71" s="204">
        <v>-55</v>
      </c>
      <c r="F71" s="282">
        <v>-4.7909407665505226</v>
      </c>
      <c r="G71" s="204">
        <v>593</v>
      </c>
      <c r="H71" s="204">
        <v>24</v>
      </c>
      <c r="I71" s="282">
        <v>4.2179261862917397</v>
      </c>
      <c r="J71" s="204">
        <v>-47</v>
      </c>
      <c r="K71" s="282">
        <v>-7.34375</v>
      </c>
    </row>
    <row r="72" spans="1:11" ht="29.1" customHeight="1" x14ac:dyDescent="0.25">
      <c r="A72" s="258" t="s">
        <v>234</v>
      </c>
      <c r="B72" s="204">
        <v>2532</v>
      </c>
      <c r="C72" s="204">
        <v>30</v>
      </c>
      <c r="D72" s="282">
        <v>1.1990407673860912</v>
      </c>
      <c r="E72" s="204">
        <v>120</v>
      </c>
      <c r="F72" s="282">
        <v>4.9751243781094523</v>
      </c>
      <c r="G72" s="204">
        <v>1925</v>
      </c>
      <c r="H72" s="204">
        <v>34</v>
      </c>
      <c r="I72" s="282">
        <v>1.7979904812268641</v>
      </c>
      <c r="J72" s="204">
        <v>127</v>
      </c>
      <c r="K72" s="282">
        <v>7.0634037819799778</v>
      </c>
    </row>
    <row r="73" spans="1:11" ht="15.75" customHeight="1" x14ac:dyDescent="0.25">
      <c r="A73" s="259" t="s">
        <v>235</v>
      </c>
      <c r="B73" s="204">
        <v>504</v>
      </c>
      <c r="C73" s="204">
        <v>11</v>
      </c>
      <c r="D73" s="282">
        <v>2.2312373225152129</v>
      </c>
      <c r="E73" s="204">
        <v>-30</v>
      </c>
      <c r="F73" s="282">
        <v>-5.617977528089888</v>
      </c>
      <c r="G73" s="204">
        <v>367</v>
      </c>
      <c r="H73" s="204">
        <v>6</v>
      </c>
      <c r="I73" s="282">
        <v>1.6620498614958448</v>
      </c>
      <c r="J73" s="204">
        <v>-26</v>
      </c>
      <c r="K73" s="282">
        <v>-6.6157760814249365</v>
      </c>
    </row>
    <row r="74" spans="1:11" ht="26.25" customHeight="1" x14ac:dyDescent="0.25">
      <c r="A74" s="258" t="s">
        <v>236</v>
      </c>
      <c r="B74" s="204">
        <v>2583</v>
      </c>
      <c r="C74" s="204">
        <v>-16</v>
      </c>
      <c r="D74" s="282">
        <v>-0.61562139284340134</v>
      </c>
      <c r="E74" s="204">
        <v>-339</v>
      </c>
      <c r="F74" s="282">
        <v>-11.60164271047228</v>
      </c>
      <c r="G74" s="204">
        <v>719</v>
      </c>
      <c r="H74" s="204">
        <v>-3</v>
      </c>
      <c r="I74" s="282">
        <v>-0.41551246537396119</v>
      </c>
      <c r="J74" s="204">
        <v>-522</v>
      </c>
      <c r="K74" s="282">
        <v>-42.062852538275585</v>
      </c>
    </row>
    <row r="75" spans="1:11" ht="29.1" customHeight="1" x14ac:dyDescent="0.25">
      <c r="A75" s="258" t="s">
        <v>237</v>
      </c>
      <c r="B75" s="204">
        <v>510</v>
      </c>
      <c r="C75" s="204">
        <v>14</v>
      </c>
      <c r="D75" s="282">
        <v>2.8225806451612905</v>
      </c>
      <c r="E75" s="204">
        <v>30</v>
      </c>
      <c r="F75" s="282">
        <v>6.25</v>
      </c>
      <c r="G75" s="204">
        <v>378</v>
      </c>
      <c r="H75" s="204">
        <v>9</v>
      </c>
      <c r="I75" s="282">
        <v>2.4390243902439024</v>
      </c>
      <c r="J75" s="204">
        <v>28</v>
      </c>
      <c r="K75" s="282">
        <v>8</v>
      </c>
    </row>
    <row r="76" spans="1:11" ht="23.25" customHeight="1" x14ac:dyDescent="0.25">
      <c r="A76" s="258" t="s">
        <v>238</v>
      </c>
      <c r="B76" s="204">
        <v>824</v>
      </c>
      <c r="C76" s="204">
        <v>15</v>
      </c>
      <c r="D76" s="282">
        <v>1.854140914709518</v>
      </c>
      <c r="E76" s="204">
        <v>-10</v>
      </c>
      <c r="F76" s="282">
        <v>-1.1990407673860912</v>
      </c>
      <c r="G76" s="204">
        <v>615</v>
      </c>
      <c r="H76" s="204">
        <v>15</v>
      </c>
      <c r="I76" s="282">
        <v>2.5</v>
      </c>
      <c r="J76" s="204">
        <v>-21</v>
      </c>
      <c r="K76" s="282">
        <v>-3.3018867924528301</v>
      </c>
    </row>
    <row r="77" spans="1:11" ht="15.75" customHeight="1" x14ac:dyDescent="0.25">
      <c r="A77" s="259" t="s">
        <v>239</v>
      </c>
      <c r="B77" s="204">
        <v>1370</v>
      </c>
      <c r="C77" s="204">
        <v>26</v>
      </c>
      <c r="D77" s="282">
        <v>1.9345238095238095</v>
      </c>
      <c r="E77" s="204">
        <v>30</v>
      </c>
      <c r="F77" s="282">
        <v>2.2388059701492535</v>
      </c>
      <c r="G77" s="204">
        <v>1072</v>
      </c>
      <c r="H77" s="204">
        <v>10</v>
      </c>
      <c r="I77" s="282">
        <v>0.94161958568738224</v>
      </c>
      <c r="J77" s="204">
        <v>29</v>
      </c>
      <c r="K77" s="282">
        <v>2.7804410354745923</v>
      </c>
    </row>
    <row r="78" spans="1:11" ht="15.75" customHeight="1" x14ac:dyDescent="0.25">
      <c r="A78" s="259" t="s">
        <v>240</v>
      </c>
      <c r="B78" s="204">
        <v>2150</v>
      </c>
      <c r="C78" s="204">
        <v>31</v>
      </c>
      <c r="D78" s="282">
        <v>1.4629542236904201</v>
      </c>
      <c r="E78" s="204">
        <v>31</v>
      </c>
      <c r="F78" s="282">
        <v>1.4629542236904201</v>
      </c>
      <c r="G78" s="204">
        <v>1635</v>
      </c>
      <c r="H78" s="204">
        <v>22</v>
      </c>
      <c r="I78" s="282">
        <v>1.3639181649101053</v>
      </c>
      <c r="J78" s="204">
        <v>11</v>
      </c>
      <c r="K78" s="282">
        <v>0.67733990147783252</v>
      </c>
    </row>
    <row r="79" spans="1:11" ht="32.25" customHeight="1" x14ac:dyDescent="0.25">
      <c r="A79" s="258" t="s">
        <v>241</v>
      </c>
      <c r="B79" s="204">
        <v>1112</v>
      </c>
      <c r="C79" s="204">
        <v>10</v>
      </c>
      <c r="D79" s="282">
        <v>0.90744101633393826</v>
      </c>
      <c r="E79" s="204">
        <v>-9</v>
      </c>
      <c r="F79" s="282">
        <v>-0.80285459411239968</v>
      </c>
      <c r="G79" s="204">
        <v>813</v>
      </c>
      <c r="H79" s="204">
        <v>7</v>
      </c>
      <c r="I79" s="282">
        <v>0.86848635235732008</v>
      </c>
      <c r="J79" s="204">
        <v>-21</v>
      </c>
      <c r="K79" s="282">
        <v>-2.5179856115107913</v>
      </c>
    </row>
    <row r="80" spans="1:11" ht="29.1" customHeight="1" x14ac:dyDescent="0.25">
      <c r="A80" s="258" t="s">
        <v>242</v>
      </c>
      <c r="B80" s="204">
        <v>1436</v>
      </c>
      <c r="C80" s="204">
        <v>8</v>
      </c>
      <c r="D80" s="282">
        <v>0.56022408963585435</v>
      </c>
      <c r="E80" s="204">
        <v>40</v>
      </c>
      <c r="F80" s="282">
        <v>2.8653295128939829</v>
      </c>
      <c r="G80" s="204">
        <v>1039</v>
      </c>
      <c r="H80" s="204">
        <v>2</v>
      </c>
      <c r="I80" s="282">
        <v>0.19286403085824494</v>
      </c>
      <c r="J80" s="204">
        <v>14</v>
      </c>
      <c r="K80" s="282">
        <v>1.3658536585365855</v>
      </c>
    </row>
    <row r="81" spans="1:11" ht="15.75" customHeight="1" x14ac:dyDescent="0.25">
      <c r="A81" s="259" t="s">
        <v>243</v>
      </c>
      <c r="B81" s="204">
        <v>442</v>
      </c>
      <c r="C81" s="204">
        <v>14</v>
      </c>
      <c r="D81" s="282">
        <v>3.2710280373831777</v>
      </c>
      <c r="E81" s="204">
        <v>31</v>
      </c>
      <c r="F81" s="282">
        <v>7.5425790754257909</v>
      </c>
      <c r="G81" s="204">
        <v>332</v>
      </c>
      <c r="H81" s="204">
        <v>16</v>
      </c>
      <c r="I81" s="282">
        <v>5.0632911392405067</v>
      </c>
      <c r="J81" s="204">
        <v>23</v>
      </c>
      <c r="K81" s="282">
        <v>7.4433656957928802</v>
      </c>
    </row>
    <row r="82" spans="1:11" ht="15.75" customHeight="1" x14ac:dyDescent="0.25">
      <c r="A82" s="259" t="s">
        <v>244</v>
      </c>
      <c r="B82" s="204">
        <v>2032</v>
      </c>
      <c r="C82" s="204">
        <v>39</v>
      </c>
      <c r="D82" s="282">
        <v>1.9568489713998996</v>
      </c>
      <c r="E82" s="204">
        <v>43</v>
      </c>
      <c r="F82" s="282">
        <v>2.1618903971845147</v>
      </c>
      <c r="G82" s="204">
        <v>1638</v>
      </c>
      <c r="H82" s="204">
        <v>29</v>
      </c>
      <c r="I82" s="282">
        <v>1.8023617153511498</v>
      </c>
      <c r="J82" s="204">
        <v>9</v>
      </c>
      <c r="K82" s="282">
        <v>0.5524861878453039</v>
      </c>
    </row>
    <row r="83" spans="1:11" ht="27.75" customHeight="1" x14ac:dyDescent="0.25">
      <c r="A83" s="258" t="s">
        <v>245</v>
      </c>
      <c r="B83" s="204">
        <v>10151</v>
      </c>
      <c r="C83" s="204">
        <v>26</v>
      </c>
      <c r="D83" s="282">
        <v>0.25679012345679014</v>
      </c>
      <c r="E83" s="204">
        <v>-683</v>
      </c>
      <c r="F83" s="282">
        <v>-6.3042274321580214</v>
      </c>
      <c r="G83" s="204">
        <v>7157</v>
      </c>
      <c r="H83" s="204">
        <v>16</v>
      </c>
      <c r="I83" s="282">
        <v>0.22405825514633804</v>
      </c>
      <c r="J83" s="204">
        <v>-609</v>
      </c>
      <c r="K83" s="282">
        <v>-7.8418748390419779</v>
      </c>
    </row>
    <row r="84" spans="1:11" ht="15.75" customHeight="1" x14ac:dyDescent="0.25">
      <c r="A84" s="259" t="s">
        <v>246</v>
      </c>
      <c r="B84" s="204">
        <v>104</v>
      </c>
      <c r="C84" s="204">
        <v>9</v>
      </c>
      <c r="D84" s="282">
        <v>9.473684210526315</v>
      </c>
      <c r="E84" s="204">
        <v>15</v>
      </c>
      <c r="F84" s="282">
        <v>16.853932584269664</v>
      </c>
      <c r="G84" s="204">
        <v>72</v>
      </c>
      <c r="H84" s="204">
        <v>9</v>
      </c>
      <c r="I84" s="282">
        <v>14.285714285714286</v>
      </c>
      <c r="J84" s="204">
        <v>4</v>
      </c>
      <c r="K84" s="282">
        <v>5.882352941176471</v>
      </c>
    </row>
    <row r="85" spans="1:11" ht="15.75" customHeight="1" x14ac:dyDescent="0.25">
      <c r="A85" s="259" t="s">
        <v>247</v>
      </c>
      <c r="B85" s="204">
        <v>888</v>
      </c>
      <c r="C85" s="204">
        <v>15</v>
      </c>
      <c r="D85" s="282">
        <v>1.7182130584192439</v>
      </c>
      <c r="E85" s="204">
        <v>-57</v>
      </c>
      <c r="F85" s="282">
        <v>-6.0317460317460316</v>
      </c>
      <c r="G85" s="204">
        <v>715</v>
      </c>
      <c r="H85" s="204">
        <v>11</v>
      </c>
      <c r="I85" s="282">
        <v>1.5625</v>
      </c>
      <c r="J85" s="204">
        <v>-55</v>
      </c>
      <c r="K85" s="282">
        <v>-7.1428571428571432</v>
      </c>
    </row>
    <row r="86" spans="1:11" ht="15.75" customHeight="1" x14ac:dyDescent="0.25">
      <c r="A86" s="259" t="s">
        <v>248</v>
      </c>
      <c r="B86" s="204">
        <v>6192</v>
      </c>
      <c r="C86" s="204">
        <v>125</v>
      </c>
      <c r="D86" s="282">
        <v>2.060326355694742</v>
      </c>
      <c r="E86" s="204">
        <v>-9</v>
      </c>
      <c r="F86" s="282">
        <v>-0.14513788098693758</v>
      </c>
      <c r="G86" s="204">
        <v>4956</v>
      </c>
      <c r="H86" s="204">
        <v>61</v>
      </c>
      <c r="I86" s="282">
        <v>1.2461695607763024</v>
      </c>
      <c r="J86" s="204">
        <v>-295</v>
      </c>
      <c r="K86" s="282">
        <v>-5.617977528089888</v>
      </c>
    </row>
    <row r="87" spans="1:11" ht="37.5" customHeight="1" x14ac:dyDescent="0.25">
      <c r="A87" s="258" t="s">
        <v>249</v>
      </c>
      <c r="B87" s="204">
        <v>517</v>
      </c>
      <c r="C87" s="204">
        <v>11</v>
      </c>
      <c r="D87" s="282">
        <v>2.1739130434782608</v>
      </c>
      <c r="E87" s="204">
        <v>-31</v>
      </c>
      <c r="F87" s="282">
        <v>-5.6569343065693429</v>
      </c>
      <c r="G87" s="204">
        <v>354</v>
      </c>
      <c r="H87" s="204">
        <v>1</v>
      </c>
      <c r="I87" s="282">
        <v>0.28328611898016998</v>
      </c>
      <c r="J87" s="204">
        <v>-32</v>
      </c>
      <c r="K87" s="282">
        <v>-8.290155440414507</v>
      </c>
    </row>
    <row r="88" spans="1:11" ht="15.75" customHeight="1" x14ac:dyDescent="0.25">
      <c r="A88" s="259" t="s">
        <v>250</v>
      </c>
      <c r="B88" s="204">
        <v>1021</v>
      </c>
      <c r="C88" s="204">
        <v>10</v>
      </c>
      <c r="D88" s="282">
        <v>0.98911968348170132</v>
      </c>
      <c r="E88" s="204">
        <v>-53</v>
      </c>
      <c r="F88" s="282">
        <v>-4.9348230912476723</v>
      </c>
      <c r="G88" s="204">
        <v>738</v>
      </c>
      <c r="H88" s="204">
        <v>3</v>
      </c>
      <c r="I88" s="282">
        <v>0.40816326530612246</v>
      </c>
      <c r="J88" s="204">
        <v>-25</v>
      </c>
      <c r="K88" s="282">
        <v>-3.2765399737876804</v>
      </c>
    </row>
    <row r="89" spans="1:11" ht="15.75" customHeight="1" x14ac:dyDescent="0.25">
      <c r="A89" s="259" t="s">
        <v>251</v>
      </c>
      <c r="B89" s="204">
        <v>9342</v>
      </c>
      <c r="C89" s="204">
        <v>82</v>
      </c>
      <c r="D89" s="282">
        <v>0.8855291576673866</v>
      </c>
      <c r="E89" s="204">
        <v>-35</v>
      </c>
      <c r="F89" s="282">
        <v>-0.37325370587607976</v>
      </c>
      <c r="G89" s="204">
        <v>6955</v>
      </c>
      <c r="H89" s="204">
        <v>20</v>
      </c>
      <c r="I89" s="282">
        <v>0.28839221341023791</v>
      </c>
      <c r="J89" s="204">
        <v>-345</v>
      </c>
      <c r="K89" s="282">
        <v>-4.7260273972602738</v>
      </c>
    </row>
    <row r="90" spans="1:11" ht="29.1" customHeight="1" x14ac:dyDescent="0.25">
      <c r="A90" s="258" t="s">
        <v>252</v>
      </c>
      <c r="B90" s="204">
        <v>6485</v>
      </c>
      <c r="C90" s="204">
        <v>109</v>
      </c>
      <c r="D90" s="282">
        <v>1.7095357590966123</v>
      </c>
      <c r="E90" s="204">
        <v>146</v>
      </c>
      <c r="F90" s="282">
        <v>2.3032023978545513</v>
      </c>
      <c r="G90" s="204">
        <v>4809</v>
      </c>
      <c r="H90" s="204">
        <v>69</v>
      </c>
      <c r="I90" s="282">
        <v>1.4556962025316456</v>
      </c>
      <c r="J90" s="204">
        <v>0</v>
      </c>
      <c r="K90" s="282">
        <v>0</v>
      </c>
    </row>
    <row r="91" spans="1:11" ht="22.5" customHeight="1" x14ac:dyDescent="0.25">
      <c r="A91" s="258" t="s">
        <v>253</v>
      </c>
      <c r="B91" s="204">
        <v>7450</v>
      </c>
      <c r="C91" s="204">
        <v>14</v>
      </c>
      <c r="D91" s="282">
        <v>0.18827326519634213</v>
      </c>
      <c r="E91" s="204">
        <v>114</v>
      </c>
      <c r="F91" s="282">
        <v>1.5539803707742639</v>
      </c>
      <c r="G91" s="204">
        <v>5849</v>
      </c>
      <c r="H91" s="204">
        <v>-3</v>
      </c>
      <c r="I91" s="282">
        <v>-5.1264524948735478E-2</v>
      </c>
      <c r="J91" s="204">
        <v>11</v>
      </c>
      <c r="K91" s="282">
        <v>0.18842069201781431</v>
      </c>
    </row>
    <row r="92" spans="1:11" ht="15.75" customHeight="1" x14ac:dyDescent="0.25">
      <c r="A92" s="259" t="s">
        <v>254</v>
      </c>
      <c r="B92" s="204">
        <v>5391</v>
      </c>
      <c r="C92" s="204">
        <v>-20</v>
      </c>
      <c r="D92" s="282">
        <v>-0.36961744594344853</v>
      </c>
      <c r="E92" s="204">
        <v>136</v>
      </c>
      <c r="F92" s="282">
        <v>2.5880114176974311</v>
      </c>
      <c r="G92" s="204">
        <v>3894</v>
      </c>
      <c r="H92" s="204">
        <v>6</v>
      </c>
      <c r="I92" s="282">
        <v>0.15432098765432098</v>
      </c>
      <c r="J92" s="204">
        <v>-66</v>
      </c>
      <c r="K92" s="282">
        <v>-1.6666666666666667</v>
      </c>
    </row>
    <row r="93" spans="1:11" ht="15.75" customHeight="1" x14ac:dyDescent="0.25">
      <c r="A93" s="259" t="s">
        <v>255</v>
      </c>
      <c r="B93" s="204">
        <v>2428</v>
      </c>
      <c r="C93" s="204">
        <v>3</v>
      </c>
      <c r="D93" s="282">
        <v>0.12371134020618557</v>
      </c>
      <c r="E93" s="204">
        <v>52</v>
      </c>
      <c r="F93" s="282">
        <v>2.1885521885521886</v>
      </c>
      <c r="G93" s="204">
        <v>1786</v>
      </c>
      <c r="H93" s="204">
        <v>1</v>
      </c>
      <c r="I93" s="282">
        <v>5.6022408963585436E-2</v>
      </c>
      <c r="J93" s="204">
        <v>10</v>
      </c>
      <c r="K93" s="282">
        <v>0.56306306306306309</v>
      </c>
    </row>
    <row r="94" spans="1:11" ht="15.75" customHeight="1" x14ac:dyDescent="0.25">
      <c r="A94" s="259" t="s">
        <v>256</v>
      </c>
      <c r="B94" s="204">
        <v>2927</v>
      </c>
      <c r="C94" s="204">
        <v>-2</v>
      </c>
      <c r="D94" s="282">
        <v>-6.8282690337999316E-2</v>
      </c>
      <c r="E94" s="204">
        <v>40</v>
      </c>
      <c r="F94" s="282">
        <v>1.3855213023900244</v>
      </c>
      <c r="G94" s="204">
        <v>2085</v>
      </c>
      <c r="H94" s="204">
        <v>-15</v>
      </c>
      <c r="I94" s="282">
        <v>-0.7142857142857143</v>
      </c>
      <c r="J94" s="204">
        <v>-49</v>
      </c>
      <c r="K94" s="282">
        <v>-2.2961574507966263</v>
      </c>
    </row>
    <row r="95" spans="1:11" ht="15.75" customHeight="1" x14ac:dyDescent="0.25">
      <c r="A95" s="259" t="s">
        <v>257</v>
      </c>
      <c r="B95" s="204">
        <v>1941</v>
      </c>
      <c r="C95" s="204">
        <v>61</v>
      </c>
      <c r="D95" s="282">
        <v>3.2446808510638299</v>
      </c>
      <c r="E95" s="204">
        <v>146</v>
      </c>
      <c r="F95" s="282">
        <v>8.1337047353760443</v>
      </c>
      <c r="G95" s="204">
        <v>1332</v>
      </c>
      <c r="H95" s="204">
        <v>43</v>
      </c>
      <c r="I95" s="282">
        <v>3.3359193173002328</v>
      </c>
      <c r="J95" s="204">
        <v>56</v>
      </c>
      <c r="K95" s="282">
        <v>4.3887147335423196</v>
      </c>
    </row>
    <row r="96" spans="1:11" ht="21.75" customHeight="1" x14ac:dyDescent="0.25">
      <c r="A96" s="258" t="s">
        <v>258</v>
      </c>
      <c r="B96" s="204">
        <v>518</v>
      </c>
      <c r="C96" s="204">
        <v>4</v>
      </c>
      <c r="D96" s="282">
        <v>0.77821011673151752</v>
      </c>
      <c r="E96" s="204">
        <v>14</v>
      </c>
      <c r="F96" s="282">
        <v>2.7777777777777777</v>
      </c>
      <c r="G96" s="204">
        <v>411</v>
      </c>
      <c r="H96" s="204">
        <v>6</v>
      </c>
      <c r="I96" s="282">
        <v>1.4814814814814814</v>
      </c>
      <c r="J96" s="204">
        <v>-2</v>
      </c>
      <c r="K96" s="282">
        <v>-0.48426150121065376</v>
      </c>
    </row>
    <row r="97" spans="1:11" ht="29.1" customHeight="1" x14ac:dyDescent="0.25">
      <c r="A97" s="289" t="s">
        <v>259</v>
      </c>
      <c r="B97" s="65">
        <v>405</v>
      </c>
      <c r="C97" s="65">
        <v>-8</v>
      </c>
      <c r="D97" s="61">
        <v>-1.937046004842615</v>
      </c>
      <c r="E97" s="65">
        <v>-60</v>
      </c>
      <c r="F97" s="61">
        <v>-12.903225806451612</v>
      </c>
      <c r="G97" s="288">
        <v>275</v>
      </c>
      <c r="H97" s="204">
        <v>-11</v>
      </c>
      <c r="I97" s="282">
        <v>-3.8461538461538463</v>
      </c>
      <c r="J97" s="204">
        <v>-71</v>
      </c>
      <c r="K97" s="282">
        <v>-20.520231213872833</v>
      </c>
    </row>
    <row r="98" spans="1:11" ht="15.75" customHeight="1" x14ac:dyDescent="0.25">
      <c r="A98" s="287" t="s">
        <v>260</v>
      </c>
      <c r="B98" s="65">
        <v>329</v>
      </c>
      <c r="C98" s="65">
        <v>11</v>
      </c>
      <c r="D98" s="61">
        <v>3.459119496855346</v>
      </c>
      <c r="E98" s="65">
        <v>11</v>
      </c>
      <c r="F98" s="61">
        <v>3.459119496855346</v>
      </c>
      <c r="G98" s="288">
        <v>263</v>
      </c>
      <c r="H98" s="204">
        <v>5</v>
      </c>
      <c r="I98" s="282">
        <v>1.9379844961240309</v>
      </c>
      <c r="J98" s="204">
        <v>14</v>
      </c>
      <c r="K98" s="282">
        <v>5.6224899598393572</v>
      </c>
    </row>
    <row r="99" spans="1:11" ht="26.25" customHeight="1" x14ac:dyDescent="0.25">
      <c r="A99" s="289" t="s">
        <v>261</v>
      </c>
      <c r="B99" s="65">
        <v>1271</v>
      </c>
      <c r="C99" s="65">
        <v>25</v>
      </c>
      <c r="D99" s="61">
        <v>2.0064205457463884</v>
      </c>
      <c r="E99" s="65">
        <v>10</v>
      </c>
      <c r="F99" s="61">
        <v>0.79302141157811257</v>
      </c>
      <c r="G99" s="288">
        <v>940</v>
      </c>
      <c r="H99" s="204">
        <v>21</v>
      </c>
      <c r="I99" s="282">
        <v>2.2850924918389555</v>
      </c>
      <c r="J99" s="204">
        <v>-31</v>
      </c>
      <c r="K99" s="282">
        <v>-3.1925849639546859</v>
      </c>
    </row>
    <row r="100" spans="1:11" ht="15.75" customHeight="1" x14ac:dyDescent="0.25">
      <c r="A100" s="287" t="s">
        <v>262</v>
      </c>
      <c r="B100" s="65">
        <v>958</v>
      </c>
      <c r="C100" s="65">
        <v>16</v>
      </c>
      <c r="D100" s="61">
        <v>1.6985138004246285</v>
      </c>
      <c r="E100" s="65">
        <v>51</v>
      </c>
      <c r="F100" s="61">
        <v>5.6229327453142224</v>
      </c>
      <c r="G100" s="288">
        <v>683</v>
      </c>
      <c r="H100" s="204">
        <v>9</v>
      </c>
      <c r="I100" s="282">
        <v>1.3353115727002967</v>
      </c>
      <c r="J100" s="204">
        <v>14</v>
      </c>
      <c r="K100" s="282">
        <v>2.0926756352765321</v>
      </c>
    </row>
    <row r="101" spans="1:11" ht="29.1" customHeight="1" x14ac:dyDescent="0.25">
      <c r="A101" s="258" t="s">
        <v>263</v>
      </c>
      <c r="B101" s="204">
        <v>368</v>
      </c>
      <c r="C101" s="204">
        <v>1</v>
      </c>
      <c r="D101" s="282">
        <v>0.27247956403269757</v>
      </c>
      <c r="E101" s="204">
        <v>6</v>
      </c>
      <c r="F101" s="282">
        <v>1.6574585635359116</v>
      </c>
      <c r="G101" s="204">
        <v>299</v>
      </c>
      <c r="H101" s="204">
        <v>2</v>
      </c>
      <c r="I101" s="282">
        <v>0.67340067340067344</v>
      </c>
      <c r="J101" s="204">
        <v>3</v>
      </c>
      <c r="K101" s="282">
        <v>1.0135135135135136</v>
      </c>
    </row>
    <row r="102" spans="1:11" ht="15.75" customHeight="1" x14ac:dyDescent="0.25">
      <c r="A102" s="259" t="s">
        <v>264</v>
      </c>
      <c r="B102" s="204">
        <v>3514</v>
      </c>
      <c r="C102" s="204">
        <v>42</v>
      </c>
      <c r="D102" s="282">
        <v>1.2096774193548387</v>
      </c>
      <c r="E102" s="204">
        <v>-27</v>
      </c>
      <c r="F102" s="282">
        <v>-0.76249646992375031</v>
      </c>
      <c r="G102" s="204">
        <v>2850</v>
      </c>
      <c r="H102" s="204">
        <v>51</v>
      </c>
      <c r="I102" s="282">
        <v>1.8220793140407288</v>
      </c>
      <c r="J102" s="204">
        <v>-44</v>
      </c>
      <c r="K102" s="282">
        <v>-1.520387007601935</v>
      </c>
    </row>
    <row r="103" spans="1:11" ht="29.1" customHeight="1" x14ac:dyDescent="0.25">
      <c r="A103" s="258" t="s">
        <v>265</v>
      </c>
      <c r="B103" s="204">
        <v>5094</v>
      </c>
      <c r="C103" s="204">
        <v>41</v>
      </c>
      <c r="D103" s="282">
        <v>0.81139916881060759</v>
      </c>
      <c r="E103" s="204">
        <v>423</v>
      </c>
      <c r="F103" s="282">
        <v>9.0558766859344892</v>
      </c>
      <c r="G103" s="204">
        <v>3513</v>
      </c>
      <c r="H103" s="204">
        <v>23</v>
      </c>
      <c r="I103" s="282">
        <v>0.65902578796561606</v>
      </c>
      <c r="J103" s="204">
        <v>231</v>
      </c>
      <c r="K103" s="282">
        <v>7.0383912248628882</v>
      </c>
    </row>
    <row r="104" spans="1:11" ht="29.1" customHeight="1" x14ac:dyDescent="0.25">
      <c r="A104" s="289" t="s">
        <v>266</v>
      </c>
      <c r="B104" s="65">
        <v>47</v>
      </c>
      <c r="C104" s="65">
        <v>2</v>
      </c>
      <c r="D104" s="61">
        <v>4.4444444444444446</v>
      </c>
      <c r="E104" s="65">
        <v>13</v>
      </c>
      <c r="F104" s="61">
        <v>38.235294117647058</v>
      </c>
      <c r="G104" s="65">
        <v>35</v>
      </c>
      <c r="H104" s="288">
        <v>3</v>
      </c>
      <c r="I104" s="282">
        <v>9.375</v>
      </c>
      <c r="J104" s="204">
        <v>9</v>
      </c>
      <c r="K104" s="282">
        <v>34.615384615384613</v>
      </c>
    </row>
    <row r="105" spans="1:11" ht="21.75" customHeight="1" x14ac:dyDescent="0.25">
      <c r="A105" s="258" t="s">
        <v>267</v>
      </c>
      <c r="B105" s="204">
        <v>67</v>
      </c>
      <c r="C105" s="204">
        <v>-4</v>
      </c>
      <c r="D105" s="282">
        <v>-5.6338028169014081</v>
      </c>
      <c r="E105" s="204">
        <v>-6</v>
      </c>
      <c r="F105" s="282">
        <v>-8.2191780821917817</v>
      </c>
      <c r="G105" s="204">
        <v>54</v>
      </c>
      <c r="H105" s="204">
        <v>-1</v>
      </c>
      <c r="I105" s="282">
        <v>-1.8181818181818181</v>
      </c>
      <c r="J105" s="204">
        <v>-3</v>
      </c>
      <c r="K105" s="282">
        <v>-5.2631578947368425</v>
      </c>
    </row>
    <row r="106" spans="1:11" ht="15.75" customHeight="1" x14ac:dyDescent="0.25">
      <c r="A106" s="262" t="s">
        <v>89</v>
      </c>
      <c r="B106" s="293">
        <v>9565</v>
      </c>
      <c r="C106" s="293">
        <v>146</v>
      </c>
      <c r="D106" s="294">
        <v>1.5500583926106806</v>
      </c>
      <c r="E106" s="293">
        <v>46</v>
      </c>
      <c r="F106" s="294">
        <v>0.48324403823931084</v>
      </c>
      <c r="G106" s="293">
        <v>7748</v>
      </c>
      <c r="H106" s="293">
        <v>63</v>
      </c>
      <c r="I106" s="294">
        <v>0.81977878985035779</v>
      </c>
      <c r="J106" s="293">
        <v>-43</v>
      </c>
      <c r="K106" s="294">
        <v>-0.55191888075985107</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98491</v>
      </c>
      <c r="C12" s="278">
        <v>970</v>
      </c>
      <c r="D12" s="279">
        <v>0.99465756093559332</v>
      </c>
      <c r="E12" s="278">
        <v>634</v>
      </c>
      <c r="F12" s="279">
        <v>0.64788415749512041</v>
      </c>
      <c r="G12" s="278">
        <v>75037</v>
      </c>
      <c r="H12" s="278">
        <v>598</v>
      </c>
      <c r="I12" s="279">
        <v>0.80334233399159038</v>
      </c>
      <c r="J12" s="278">
        <v>-1690</v>
      </c>
      <c r="K12" s="280">
        <v>-2.202614464269423</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575</v>
      </c>
      <c r="C14" s="295">
        <v>-7</v>
      </c>
      <c r="D14" s="296">
        <v>-1.2027491408934707</v>
      </c>
      <c r="E14" s="295">
        <v>-34</v>
      </c>
      <c r="F14" s="296">
        <v>-5.5829228243021349</v>
      </c>
      <c r="G14" s="295">
        <v>463</v>
      </c>
      <c r="H14" s="295">
        <v>-7</v>
      </c>
      <c r="I14" s="296">
        <v>-1.4893617021276595</v>
      </c>
      <c r="J14" s="295">
        <v>-39</v>
      </c>
      <c r="K14" s="297">
        <v>-7.7689243027888448</v>
      </c>
    </row>
    <row r="15" spans="1:11" ht="23.1" customHeight="1" x14ac:dyDescent="0.25">
      <c r="A15" s="258" t="s">
        <v>179</v>
      </c>
      <c r="B15" s="204">
        <v>494</v>
      </c>
      <c r="C15" s="204">
        <v>-8</v>
      </c>
      <c r="D15" s="282">
        <v>-1.593625498007968</v>
      </c>
      <c r="E15" s="204">
        <v>-33</v>
      </c>
      <c r="F15" s="282">
        <v>-6.2618595825426944</v>
      </c>
      <c r="G15" s="204">
        <v>396</v>
      </c>
      <c r="H15" s="204">
        <v>-9</v>
      </c>
      <c r="I15" s="282">
        <v>-2.2222222222222223</v>
      </c>
      <c r="J15" s="204">
        <v>-41</v>
      </c>
      <c r="K15" s="282">
        <v>-9.3821510297482842</v>
      </c>
    </row>
    <row r="16" spans="1:11" s="32" customFormat="1" ht="23.1" customHeight="1" x14ac:dyDescent="0.2">
      <c r="A16" s="259" t="s">
        <v>180</v>
      </c>
      <c r="B16" s="204">
        <v>73</v>
      </c>
      <c r="C16" s="204">
        <v>1</v>
      </c>
      <c r="D16" s="282">
        <v>1.3888888888888888</v>
      </c>
      <c r="E16" s="204">
        <v>-2</v>
      </c>
      <c r="F16" s="282">
        <v>-2.6666666666666665</v>
      </c>
      <c r="G16" s="204">
        <v>60</v>
      </c>
      <c r="H16" s="204">
        <v>2</v>
      </c>
      <c r="I16" s="282">
        <v>3.4482758620689653</v>
      </c>
      <c r="J16" s="204">
        <v>0</v>
      </c>
      <c r="K16" s="282">
        <v>0</v>
      </c>
    </row>
    <row r="17" spans="1:11" s="32" customFormat="1" ht="23.1" customHeight="1" x14ac:dyDescent="0.2">
      <c r="A17" s="259" t="s">
        <v>181</v>
      </c>
      <c r="B17" s="204">
        <v>8</v>
      </c>
      <c r="C17" s="204">
        <v>0</v>
      </c>
      <c r="D17" s="282">
        <v>0</v>
      </c>
      <c r="E17" s="204">
        <v>1</v>
      </c>
      <c r="F17" s="282">
        <v>14.285714285714286</v>
      </c>
      <c r="G17" s="204">
        <v>7</v>
      </c>
      <c r="H17" s="204">
        <v>0</v>
      </c>
      <c r="I17" s="282">
        <v>0</v>
      </c>
      <c r="J17" s="204">
        <v>2</v>
      </c>
      <c r="K17" s="282">
        <v>40</v>
      </c>
    </row>
    <row r="18" spans="1:11" ht="12.6" customHeight="1" x14ac:dyDescent="0.25">
      <c r="A18" s="260" t="s">
        <v>86</v>
      </c>
      <c r="B18" s="295">
        <v>4968</v>
      </c>
      <c r="C18" s="295">
        <v>30</v>
      </c>
      <c r="D18" s="296">
        <v>0.60753341433778862</v>
      </c>
      <c r="E18" s="295">
        <v>-122</v>
      </c>
      <c r="F18" s="296">
        <v>-2.3968565815324165</v>
      </c>
      <c r="G18" s="295">
        <v>3867</v>
      </c>
      <c r="H18" s="295">
        <v>10</v>
      </c>
      <c r="I18" s="296">
        <v>0.25926886180969666</v>
      </c>
      <c r="J18" s="295">
        <v>-205</v>
      </c>
      <c r="K18" s="297">
        <v>-5.0343811394891942</v>
      </c>
    </row>
    <row r="19" spans="1:11" ht="23.1" customHeight="1" x14ac:dyDescent="0.25">
      <c r="A19" s="259" t="s">
        <v>182</v>
      </c>
      <c r="B19" s="204">
        <v>39</v>
      </c>
      <c r="C19" s="204">
        <v>2</v>
      </c>
      <c r="D19" s="282">
        <v>5.4054054054054053</v>
      </c>
      <c r="E19" s="204">
        <v>5</v>
      </c>
      <c r="F19" s="282">
        <v>14.705882352941176</v>
      </c>
      <c r="G19" s="204">
        <v>36</v>
      </c>
      <c r="H19" s="204">
        <v>2</v>
      </c>
      <c r="I19" s="282">
        <v>5.882352941176471</v>
      </c>
      <c r="J19" s="204">
        <v>3</v>
      </c>
      <c r="K19" s="282">
        <v>9.0909090909090917</v>
      </c>
    </row>
    <row r="20" spans="1:11" ht="23.1" customHeight="1" x14ac:dyDescent="0.25">
      <c r="A20" s="287" t="s">
        <v>183</v>
      </c>
      <c r="B20" s="65">
        <v>11</v>
      </c>
      <c r="C20" s="65">
        <v>1</v>
      </c>
      <c r="D20" s="61">
        <v>10</v>
      </c>
      <c r="E20" s="65">
        <v>-1</v>
      </c>
      <c r="F20" s="61">
        <v>-8.3333333333333339</v>
      </c>
      <c r="G20" s="65">
        <v>6</v>
      </c>
      <c r="H20" s="65">
        <v>1</v>
      </c>
      <c r="I20" s="61">
        <v>20</v>
      </c>
      <c r="J20" s="65">
        <v>-1</v>
      </c>
      <c r="K20" s="298">
        <v>-14.285714285714286</v>
      </c>
    </row>
    <row r="21" spans="1:11" ht="23.1" customHeight="1" x14ac:dyDescent="0.25">
      <c r="A21" s="287" t="s">
        <v>184</v>
      </c>
      <c r="B21" s="65">
        <v>0</v>
      </c>
      <c r="C21" s="65">
        <v>-1</v>
      </c>
      <c r="D21" s="61">
        <v>-100</v>
      </c>
      <c r="E21" s="65">
        <v>-1</v>
      </c>
      <c r="F21" s="61">
        <v>-100</v>
      </c>
      <c r="G21" s="65">
        <v>0</v>
      </c>
      <c r="H21" s="65">
        <v>0</v>
      </c>
      <c r="I21" s="61" t="s">
        <v>652</v>
      </c>
      <c r="J21" s="65">
        <v>0</v>
      </c>
      <c r="K21" s="298" t="s">
        <v>652</v>
      </c>
    </row>
    <row r="22" spans="1:11" ht="23.1" customHeight="1" x14ac:dyDescent="0.25">
      <c r="A22" s="287" t="s">
        <v>185</v>
      </c>
      <c r="B22" s="65">
        <v>14</v>
      </c>
      <c r="C22" s="65">
        <v>-2</v>
      </c>
      <c r="D22" s="61">
        <v>-12.5</v>
      </c>
      <c r="E22" s="65">
        <v>-6</v>
      </c>
      <c r="F22" s="61">
        <v>-30</v>
      </c>
      <c r="G22" s="65">
        <v>9</v>
      </c>
      <c r="H22" s="65">
        <v>-1</v>
      </c>
      <c r="I22" s="61">
        <v>-10</v>
      </c>
      <c r="J22" s="65">
        <v>-3</v>
      </c>
      <c r="K22" s="298">
        <v>-25</v>
      </c>
    </row>
    <row r="23" spans="1:11" ht="23.1" customHeight="1" x14ac:dyDescent="0.25">
      <c r="A23" s="289" t="s">
        <v>186</v>
      </c>
      <c r="B23" s="65">
        <v>8</v>
      </c>
      <c r="C23" s="65">
        <v>-1</v>
      </c>
      <c r="D23" s="61">
        <v>-11.111111111111111</v>
      </c>
      <c r="E23" s="65">
        <v>-2</v>
      </c>
      <c r="F23" s="61">
        <v>-20</v>
      </c>
      <c r="G23" s="65">
        <v>6</v>
      </c>
      <c r="H23" s="65">
        <v>0</v>
      </c>
      <c r="I23" s="61">
        <v>0</v>
      </c>
      <c r="J23" s="65">
        <v>0</v>
      </c>
      <c r="K23" s="298">
        <v>0</v>
      </c>
    </row>
    <row r="24" spans="1:11" ht="23.1" customHeight="1" x14ac:dyDescent="0.25">
      <c r="A24" s="259" t="s">
        <v>187</v>
      </c>
      <c r="B24" s="204">
        <v>790</v>
      </c>
      <c r="C24" s="204">
        <v>16</v>
      </c>
      <c r="D24" s="282">
        <v>2.0671834625322996</v>
      </c>
      <c r="E24" s="204">
        <v>14</v>
      </c>
      <c r="F24" s="282">
        <v>1.8041237113402062</v>
      </c>
      <c r="G24" s="204">
        <v>661</v>
      </c>
      <c r="H24" s="204">
        <v>7</v>
      </c>
      <c r="I24" s="282">
        <v>1.070336391437309</v>
      </c>
      <c r="J24" s="204">
        <v>-9</v>
      </c>
      <c r="K24" s="282">
        <v>-1.3432835820895523</v>
      </c>
    </row>
    <row r="25" spans="1:11" ht="23.1" customHeight="1" x14ac:dyDescent="0.25">
      <c r="A25" s="259" t="s">
        <v>188</v>
      </c>
      <c r="B25" s="204">
        <v>54</v>
      </c>
      <c r="C25" s="204">
        <v>3</v>
      </c>
      <c r="D25" s="282">
        <v>5.882352941176471</v>
      </c>
      <c r="E25" s="204">
        <v>-1</v>
      </c>
      <c r="F25" s="282">
        <v>-1.8181818181818181</v>
      </c>
      <c r="G25" s="204">
        <v>36</v>
      </c>
      <c r="H25" s="204">
        <v>3</v>
      </c>
      <c r="I25" s="282">
        <v>9.0909090909090917</v>
      </c>
      <c r="J25" s="204">
        <v>4</v>
      </c>
      <c r="K25" s="282">
        <v>12.5</v>
      </c>
    </row>
    <row r="26" spans="1:11" ht="23.1" customHeight="1" x14ac:dyDescent="0.25">
      <c r="A26" s="259" t="s">
        <v>189</v>
      </c>
      <c r="B26" s="204">
        <v>25</v>
      </c>
      <c r="C26" s="204">
        <v>0</v>
      </c>
      <c r="D26" s="282">
        <v>0</v>
      </c>
      <c r="E26" s="204">
        <v>1</v>
      </c>
      <c r="F26" s="282">
        <v>4.166666666666667</v>
      </c>
      <c r="G26" s="204">
        <v>6</v>
      </c>
      <c r="H26" s="204">
        <v>0</v>
      </c>
      <c r="I26" s="282">
        <v>0</v>
      </c>
      <c r="J26" s="204">
        <v>-2</v>
      </c>
      <c r="K26" s="282">
        <v>-25</v>
      </c>
    </row>
    <row r="27" spans="1:11" ht="23.1" customHeight="1" x14ac:dyDescent="0.25">
      <c r="A27" s="259" t="s">
        <v>190</v>
      </c>
      <c r="B27" s="204">
        <v>245</v>
      </c>
      <c r="C27" s="204">
        <v>-4</v>
      </c>
      <c r="D27" s="282">
        <v>-1.606425702811245</v>
      </c>
      <c r="E27" s="204">
        <v>-38</v>
      </c>
      <c r="F27" s="282">
        <v>-13.42756183745583</v>
      </c>
      <c r="G27" s="204">
        <v>173</v>
      </c>
      <c r="H27" s="204">
        <v>-1</v>
      </c>
      <c r="I27" s="282">
        <v>-0.57471264367816088</v>
      </c>
      <c r="J27" s="204">
        <v>-31</v>
      </c>
      <c r="K27" s="282">
        <v>-15.196078431372548</v>
      </c>
    </row>
    <row r="28" spans="1:11" ht="23.1" customHeight="1" x14ac:dyDescent="0.25">
      <c r="A28" s="259" t="s">
        <v>191</v>
      </c>
      <c r="B28" s="204">
        <v>477</v>
      </c>
      <c r="C28" s="204">
        <v>2</v>
      </c>
      <c r="D28" s="282">
        <v>0.42105263157894735</v>
      </c>
      <c r="E28" s="204">
        <v>-6</v>
      </c>
      <c r="F28" s="282">
        <v>-1.2422360248447204</v>
      </c>
      <c r="G28" s="204">
        <v>385</v>
      </c>
      <c r="H28" s="204">
        <v>2</v>
      </c>
      <c r="I28" s="282">
        <v>0.52219321148825071</v>
      </c>
      <c r="J28" s="204">
        <v>-21</v>
      </c>
      <c r="K28" s="282">
        <v>-5.1724137931034484</v>
      </c>
    </row>
    <row r="29" spans="1:11" ht="23.1" customHeight="1" x14ac:dyDescent="0.25">
      <c r="A29" s="259" t="s">
        <v>192</v>
      </c>
      <c r="B29" s="204">
        <v>76</v>
      </c>
      <c r="C29" s="204">
        <v>-2</v>
      </c>
      <c r="D29" s="282">
        <v>-2.5641025641025643</v>
      </c>
      <c r="E29" s="204">
        <v>-15</v>
      </c>
      <c r="F29" s="282">
        <v>-16.483516483516482</v>
      </c>
      <c r="G29" s="204">
        <v>62</v>
      </c>
      <c r="H29" s="204">
        <v>-1</v>
      </c>
      <c r="I29" s="282">
        <v>-1.5873015873015872</v>
      </c>
      <c r="J29" s="204">
        <v>-14</v>
      </c>
      <c r="K29" s="282">
        <v>-18.421052631578949</v>
      </c>
    </row>
    <row r="30" spans="1:11" ht="23.1" customHeight="1" x14ac:dyDescent="0.25">
      <c r="A30" s="258" t="s">
        <v>193</v>
      </c>
      <c r="B30" s="204">
        <v>71</v>
      </c>
      <c r="C30" s="204">
        <v>2</v>
      </c>
      <c r="D30" s="282">
        <v>2.8985507246376812</v>
      </c>
      <c r="E30" s="204">
        <v>3</v>
      </c>
      <c r="F30" s="282">
        <v>4.4117647058823533</v>
      </c>
      <c r="G30" s="204">
        <v>56</v>
      </c>
      <c r="H30" s="204">
        <v>0</v>
      </c>
      <c r="I30" s="282">
        <v>0</v>
      </c>
      <c r="J30" s="204">
        <v>1</v>
      </c>
      <c r="K30" s="282">
        <v>1.8181818181818181</v>
      </c>
    </row>
    <row r="31" spans="1:11" ht="23.1" customHeight="1" x14ac:dyDescent="0.25">
      <c r="A31" s="259" t="s">
        <v>194</v>
      </c>
      <c r="B31" s="204">
        <v>151</v>
      </c>
      <c r="C31" s="204">
        <v>-4</v>
      </c>
      <c r="D31" s="282">
        <v>-2.5806451612903225</v>
      </c>
      <c r="E31" s="204">
        <v>-23</v>
      </c>
      <c r="F31" s="282">
        <v>-13.218390804597702</v>
      </c>
      <c r="G31" s="204">
        <v>127</v>
      </c>
      <c r="H31" s="204">
        <v>-6</v>
      </c>
      <c r="I31" s="282">
        <v>-4.511278195488722</v>
      </c>
      <c r="J31" s="204">
        <v>-18</v>
      </c>
      <c r="K31" s="282">
        <v>-12.413793103448276</v>
      </c>
    </row>
    <row r="32" spans="1:11" ht="23.1" customHeight="1" x14ac:dyDescent="0.25">
      <c r="A32" s="258" t="s">
        <v>195</v>
      </c>
      <c r="B32" s="204">
        <v>537</v>
      </c>
      <c r="C32" s="204">
        <v>-3</v>
      </c>
      <c r="D32" s="282">
        <v>-0.55555555555555558</v>
      </c>
      <c r="E32" s="204">
        <v>-30</v>
      </c>
      <c r="F32" s="282">
        <v>-5.2910052910052912</v>
      </c>
      <c r="G32" s="204">
        <v>415</v>
      </c>
      <c r="H32" s="204">
        <v>1</v>
      </c>
      <c r="I32" s="282">
        <v>0.24154589371980675</v>
      </c>
      <c r="J32" s="204">
        <v>-47</v>
      </c>
      <c r="K32" s="282">
        <v>-10.173160173160174</v>
      </c>
    </row>
    <row r="33" spans="1:11" ht="23.1" customHeight="1" x14ac:dyDescent="0.25">
      <c r="A33" s="259" t="s">
        <v>196</v>
      </c>
      <c r="B33" s="204">
        <v>7</v>
      </c>
      <c r="C33" s="204">
        <v>1</v>
      </c>
      <c r="D33" s="282">
        <v>16.666666666666668</v>
      </c>
      <c r="E33" s="204">
        <v>0</v>
      </c>
      <c r="F33" s="282">
        <v>0</v>
      </c>
      <c r="G33" s="204">
        <v>4</v>
      </c>
      <c r="H33" s="204">
        <v>2</v>
      </c>
      <c r="I33" s="282">
        <v>100</v>
      </c>
      <c r="J33" s="204">
        <v>2</v>
      </c>
      <c r="K33" s="282">
        <v>100</v>
      </c>
    </row>
    <row r="34" spans="1:11" ht="23.1" customHeight="1" x14ac:dyDescent="0.25">
      <c r="A34" s="259" t="s">
        <v>197</v>
      </c>
      <c r="B34" s="204">
        <v>253</v>
      </c>
      <c r="C34" s="204">
        <v>-3</v>
      </c>
      <c r="D34" s="282">
        <v>-1.171875</v>
      </c>
      <c r="E34" s="204">
        <v>-2</v>
      </c>
      <c r="F34" s="282">
        <v>-0.78431372549019607</v>
      </c>
      <c r="G34" s="204">
        <v>194</v>
      </c>
      <c r="H34" s="204">
        <v>-3</v>
      </c>
      <c r="I34" s="282">
        <v>-1.5228426395939085</v>
      </c>
      <c r="J34" s="204">
        <v>13</v>
      </c>
      <c r="K34" s="282">
        <v>7.1823204419889501</v>
      </c>
    </row>
    <row r="35" spans="1:11" ht="23.1" customHeight="1" x14ac:dyDescent="0.25">
      <c r="A35" s="259" t="s">
        <v>198</v>
      </c>
      <c r="B35" s="204">
        <v>134</v>
      </c>
      <c r="C35" s="204">
        <v>-1</v>
      </c>
      <c r="D35" s="282">
        <v>-0.7407407407407407</v>
      </c>
      <c r="E35" s="204">
        <v>1</v>
      </c>
      <c r="F35" s="282">
        <v>0.75187969924812026</v>
      </c>
      <c r="G35" s="204">
        <v>105</v>
      </c>
      <c r="H35" s="204">
        <v>3</v>
      </c>
      <c r="I35" s="282">
        <v>2.9411764705882355</v>
      </c>
      <c r="J35" s="204">
        <v>2</v>
      </c>
      <c r="K35" s="282">
        <v>1.941747572815534</v>
      </c>
    </row>
    <row r="36" spans="1:11" ht="23.1" customHeight="1" x14ac:dyDescent="0.25">
      <c r="A36" s="259" t="s">
        <v>199</v>
      </c>
      <c r="B36" s="204">
        <v>165</v>
      </c>
      <c r="C36" s="204">
        <v>-1</v>
      </c>
      <c r="D36" s="282">
        <v>-0.60240963855421692</v>
      </c>
      <c r="E36" s="204">
        <v>2</v>
      </c>
      <c r="F36" s="282">
        <v>1.2269938650306749</v>
      </c>
      <c r="G36" s="204">
        <v>133</v>
      </c>
      <c r="H36" s="204">
        <v>-3</v>
      </c>
      <c r="I36" s="282">
        <v>-2.2058823529411766</v>
      </c>
      <c r="J36" s="204">
        <v>-13</v>
      </c>
      <c r="K36" s="282">
        <v>-8.9041095890410951</v>
      </c>
    </row>
    <row r="37" spans="1:11" ht="23.1" customHeight="1" x14ac:dyDescent="0.25">
      <c r="A37" s="258" t="s">
        <v>200</v>
      </c>
      <c r="B37" s="204">
        <v>66</v>
      </c>
      <c r="C37" s="204">
        <v>1</v>
      </c>
      <c r="D37" s="282">
        <v>1.5384615384615385</v>
      </c>
      <c r="E37" s="204">
        <v>0</v>
      </c>
      <c r="F37" s="282">
        <v>0</v>
      </c>
      <c r="G37" s="204">
        <v>56</v>
      </c>
      <c r="H37" s="204">
        <v>2</v>
      </c>
      <c r="I37" s="282">
        <v>3.7037037037037037</v>
      </c>
      <c r="J37" s="204">
        <v>0</v>
      </c>
      <c r="K37" s="282">
        <v>0</v>
      </c>
    </row>
    <row r="38" spans="1:11" ht="23.1" customHeight="1" x14ac:dyDescent="0.25">
      <c r="A38" s="258" t="s">
        <v>201</v>
      </c>
      <c r="B38" s="204">
        <v>77</v>
      </c>
      <c r="C38" s="204">
        <v>0</v>
      </c>
      <c r="D38" s="282">
        <v>0</v>
      </c>
      <c r="E38" s="204">
        <v>5</v>
      </c>
      <c r="F38" s="282">
        <v>6.9444444444444446</v>
      </c>
      <c r="G38" s="204">
        <v>64</v>
      </c>
      <c r="H38" s="204">
        <v>-1</v>
      </c>
      <c r="I38" s="282">
        <v>-1.5384615384615385</v>
      </c>
      <c r="J38" s="204">
        <v>4</v>
      </c>
      <c r="K38" s="282">
        <v>6.666666666666667</v>
      </c>
    </row>
    <row r="39" spans="1:11" ht="23.1" customHeight="1" x14ac:dyDescent="0.25">
      <c r="A39" s="258" t="s">
        <v>202</v>
      </c>
      <c r="B39" s="204">
        <v>244</v>
      </c>
      <c r="C39" s="204">
        <v>4</v>
      </c>
      <c r="D39" s="282">
        <v>1.6666666666666667</v>
      </c>
      <c r="E39" s="204">
        <v>-1</v>
      </c>
      <c r="F39" s="282">
        <v>-0.40816326530612246</v>
      </c>
      <c r="G39" s="204">
        <v>195</v>
      </c>
      <c r="H39" s="204">
        <v>2</v>
      </c>
      <c r="I39" s="282">
        <v>1.0362694300518134</v>
      </c>
      <c r="J39" s="204">
        <v>6</v>
      </c>
      <c r="K39" s="282">
        <v>3.1746031746031744</v>
      </c>
    </row>
    <row r="40" spans="1:11" ht="23.1" customHeight="1" x14ac:dyDescent="0.25">
      <c r="A40" s="258" t="s">
        <v>203</v>
      </c>
      <c r="B40" s="204">
        <v>139</v>
      </c>
      <c r="C40" s="204">
        <v>0</v>
      </c>
      <c r="D40" s="282">
        <v>0</v>
      </c>
      <c r="E40" s="204">
        <v>-1</v>
      </c>
      <c r="F40" s="282">
        <v>-0.7142857142857143</v>
      </c>
      <c r="G40" s="204">
        <v>102</v>
      </c>
      <c r="H40" s="204">
        <v>-1</v>
      </c>
      <c r="I40" s="282">
        <v>-0.970873786407767</v>
      </c>
      <c r="J40" s="204">
        <v>-3</v>
      </c>
      <c r="K40" s="282">
        <v>-2.8571428571428572</v>
      </c>
    </row>
    <row r="41" spans="1:11" ht="23.1" customHeight="1" x14ac:dyDescent="0.25">
      <c r="A41" s="259" t="s">
        <v>204</v>
      </c>
      <c r="B41" s="204">
        <v>108</v>
      </c>
      <c r="C41" s="204">
        <v>-2</v>
      </c>
      <c r="D41" s="282">
        <v>-1.8181818181818181</v>
      </c>
      <c r="E41" s="204">
        <v>0</v>
      </c>
      <c r="F41" s="282">
        <v>0</v>
      </c>
      <c r="G41" s="204">
        <v>89</v>
      </c>
      <c r="H41" s="204">
        <v>-2</v>
      </c>
      <c r="I41" s="282">
        <v>-2.197802197802198</v>
      </c>
      <c r="J41" s="204">
        <v>0</v>
      </c>
      <c r="K41" s="282">
        <v>0</v>
      </c>
    </row>
    <row r="42" spans="1:11" ht="23.1" customHeight="1" x14ac:dyDescent="0.25">
      <c r="A42" s="259" t="s">
        <v>205</v>
      </c>
      <c r="B42" s="204">
        <v>140</v>
      </c>
      <c r="C42" s="204">
        <v>8</v>
      </c>
      <c r="D42" s="282">
        <v>6.0606060606060606</v>
      </c>
      <c r="E42" s="204">
        <v>10</v>
      </c>
      <c r="F42" s="282">
        <v>7.6923076923076925</v>
      </c>
      <c r="G42" s="204">
        <v>110</v>
      </c>
      <c r="H42" s="204">
        <v>5</v>
      </c>
      <c r="I42" s="282">
        <v>4.7619047619047619</v>
      </c>
      <c r="J42" s="204">
        <v>5</v>
      </c>
      <c r="K42" s="282">
        <v>4.7619047619047619</v>
      </c>
    </row>
    <row r="43" spans="1:11" ht="23.1" customHeight="1" x14ac:dyDescent="0.25">
      <c r="A43" s="258" t="s">
        <v>206</v>
      </c>
      <c r="B43" s="204">
        <v>161</v>
      </c>
      <c r="C43" s="204">
        <v>-2</v>
      </c>
      <c r="D43" s="282">
        <v>-1.2269938650306749</v>
      </c>
      <c r="E43" s="204">
        <v>8</v>
      </c>
      <c r="F43" s="282">
        <v>5.2287581699346406</v>
      </c>
      <c r="G43" s="204">
        <v>117</v>
      </c>
      <c r="H43" s="204">
        <v>-4</v>
      </c>
      <c r="I43" s="282">
        <v>-3.3057851239669422</v>
      </c>
      <c r="J43" s="204">
        <v>-11</v>
      </c>
      <c r="K43" s="282">
        <v>-8.59375</v>
      </c>
    </row>
    <row r="44" spans="1:11" ht="23.1" customHeight="1" x14ac:dyDescent="0.25">
      <c r="A44" s="259" t="s">
        <v>207</v>
      </c>
      <c r="B44" s="204">
        <v>46</v>
      </c>
      <c r="C44" s="204">
        <v>2</v>
      </c>
      <c r="D44" s="282">
        <v>4.5454545454545459</v>
      </c>
      <c r="E44" s="204">
        <v>2</v>
      </c>
      <c r="F44" s="282">
        <v>4.5454545454545459</v>
      </c>
      <c r="G44" s="204">
        <v>28</v>
      </c>
      <c r="H44" s="204">
        <v>0</v>
      </c>
      <c r="I44" s="282">
        <v>0</v>
      </c>
      <c r="J44" s="204">
        <v>-4</v>
      </c>
      <c r="K44" s="282">
        <v>-12.5</v>
      </c>
    </row>
    <row r="45" spans="1:11" ht="23.1" customHeight="1" x14ac:dyDescent="0.25">
      <c r="A45" s="259" t="s">
        <v>208</v>
      </c>
      <c r="B45" s="204">
        <v>122</v>
      </c>
      <c r="C45" s="204">
        <v>5</v>
      </c>
      <c r="D45" s="282">
        <v>4.2735042735042734</v>
      </c>
      <c r="E45" s="204">
        <v>-8</v>
      </c>
      <c r="F45" s="282">
        <v>-6.1538461538461542</v>
      </c>
      <c r="G45" s="204">
        <v>90</v>
      </c>
      <c r="H45" s="204">
        <v>1</v>
      </c>
      <c r="I45" s="282">
        <v>1.1235955056179776</v>
      </c>
      <c r="J45" s="204">
        <v>-12</v>
      </c>
      <c r="K45" s="282">
        <v>-11.764705882352942</v>
      </c>
    </row>
    <row r="46" spans="1:11" ht="23.1" customHeight="1" x14ac:dyDescent="0.25">
      <c r="A46" s="259" t="s">
        <v>209</v>
      </c>
      <c r="B46" s="204">
        <v>251</v>
      </c>
      <c r="C46" s="204">
        <v>-1</v>
      </c>
      <c r="D46" s="282">
        <v>-0.3968253968253968</v>
      </c>
      <c r="E46" s="204">
        <v>-13</v>
      </c>
      <c r="F46" s="282">
        <v>-4.9242424242424239</v>
      </c>
      <c r="G46" s="204">
        <v>198</v>
      </c>
      <c r="H46" s="204">
        <v>0</v>
      </c>
      <c r="I46" s="282">
        <v>0</v>
      </c>
      <c r="J46" s="204">
        <v>-5</v>
      </c>
      <c r="K46" s="282">
        <v>-2.4630541871921183</v>
      </c>
    </row>
    <row r="47" spans="1:11" ht="23.1" customHeight="1" x14ac:dyDescent="0.25">
      <c r="A47" s="287" t="s">
        <v>210</v>
      </c>
      <c r="B47" s="65">
        <v>95</v>
      </c>
      <c r="C47" s="65">
        <v>4</v>
      </c>
      <c r="D47" s="61">
        <v>4.395604395604396</v>
      </c>
      <c r="E47" s="65">
        <v>-6</v>
      </c>
      <c r="F47" s="61">
        <v>-5.9405940594059405</v>
      </c>
      <c r="G47" s="65">
        <v>74</v>
      </c>
      <c r="H47" s="65">
        <v>0</v>
      </c>
      <c r="I47" s="61">
        <v>0</v>
      </c>
      <c r="J47" s="288">
        <v>-6</v>
      </c>
      <c r="K47" s="282">
        <v>-7.5</v>
      </c>
    </row>
    <row r="48" spans="1:11" ht="23.1" customHeight="1" x14ac:dyDescent="0.25">
      <c r="A48" s="289" t="s">
        <v>211</v>
      </c>
      <c r="B48" s="65">
        <v>43</v>
      </c>
      <c r="C48" s="65">
        <v>3</v>
      </c>
      <c r="D48" s="61">
        <v>7.5</v>
      </c>
      <c r="E48" s="65">
        <v>8</v>
      </c>
      <c r="F48" s="61">
        <v>22.857142857142858</v>
      </c>
      <c r="G48" s="65">
        <v>30</v>
      </c>
      <c r="H48" s="65">
        <v>3</v>
      </c>
      <c r="I48" s="61">
        <v>11.111111111111111</v>
      </c>
      <c r="J48" s="288">
        <v>2</v>
      </c>
      <c r="K48" s="282">
        <v>7.1428571428571432</v>
      </c>
    </row>
    <row r="49" spans="1:11" ht="23.1" customHeight="1" x14ac:dyDescent="0.25">
      <c r="A49" s="287" t="s">
        <v>212</v>
      </c>
      <c r="B49" s="65">
        <v>32</v>
      </c>
      <c r="C49" s="65">
        <v>0</v>
      </c>
      <c r="D49" s="61">
        <v>0</v>
      </c>
      <c r="E49" s="65">
        <v>1</v>
      </c>
      <c r="F49" s="61">
        <v>3.225806451612903</v>
      </c>
      <c r="G49" s="65">
        <v>23</v>
      </c>
      <c r="H49" s="65">
        <v>0</v>
      </c>
      <c r="I49" s="61">
        <v>0</v>
      </c>
      <c r="J49" s="288">
        <v>1</v>
      </c>
      <c r="K49" s="282">
        <v>4.5454545454545459</v>
      </c>
    </row>
    <row r="50" spans="1:11" ht="23.1" customHeight="1" x14ac:dyDescent="0.25">
      <c r="A50" s="259" t="s">
        <v>213</v>
      </c>
      <c r="B50" s="204">
        <v>12</v>
      </c>
      <c r="C50" s="204">
        <v>1</v>
      </c>
      <c r="D50" s="282">
        <v>9.0909090909090917</v>
      </c>
      <c r="E50" s="204">
        <v>5</v>
      </c>
      <c r="F50" s="282">
        <v>71.428571428571431</v>
      </c>
      <c r="G50" s="204">
        <v>9</v>
      </c>
      <c r="H50" s="204">
        <v>0</v>
      </c>
      <c r="I50" s="282">
        <v>0</v>
      </c>
      <c r="J50" s="204">
        <v>3</v>
      </c>
      <c r="K50" s="282">
        <v>50</v>
      </c>
    </row>
    <row r="51" spans="1:11" ht="23.1" customHeight="1" x14ac:dyDescent="0.25">
      <c r="A51" s="258" t="s">
        <v>214</v>
      </c>
      <c r="B51" s="204">
        <v>373</v>
      </c>
      <c r="C51" s="204">
        <v>2</v>
      </c>
      <c r="D51" s="282">
        <v>0.53908355795148244</v>
      </c>
      <c r="E51" s="204">
        <v>-31</v>
      </c>
      <c r="F51" s="282">
        <v>-7.673267326732673</v>
      </c>
      <c r="G51" s="204">
        <v>267</v>
      </c>
      <c r="H51" s="204">
        <v>-1</v>
      </c>
      <c r="I51" s="282">
        <v>-0.37313432835820898</v>
      </c>
      <c r="J51" s="204">
        <v>-49</v>
      </c>
      <c r="K51" s="282">
        <v>-15.50632911392405</v>
      </c>
    </row>
    <row r="52" spans="1:11" ht="23.1" customHeight="1" x14ac:dyDescent="0.25">
      <c r="A52" s="258" t="s">
        <v>215</v>
      </c>
      <c r="B52" s="204">
        <v>2</v>
      </c>
      <c r="C52" s="204">
        <v>0</v>
      </c>
      <c r="D52" s="282">
        <v>0</v>
      </c>
      <c r="E52" s="204">
        <v>-2</v>
      </c>
      <c r="F52" s="282">
        <v>-50</v>
      </c>
      <c r="G52" s="204">
        <v>1</v>
      </c>
      <c r="H52" s="204">
        <v>0</v>
      </c>
      <c r="I52" s="282">
        <v>0</v>
      </c>
      <c r="J52" s="204">
        <v>-2</v>
      </c>
      <c r="K52" s="282">
        <v>-66.666666666666671</v>
      </c>
    </row>
    <row r="53" spans="1:11" ht="12.6" customHeight="1" x14ac:dyDescent="0.25">
      <c r="A53" s="290" t="s">
        <v>87</v>
      </c>
      <c r="B53" s="295">
        <v>2360</v>
      </c>
      <c r="C53" s="295">
        <v>36</v>
      </c>
      <c r="D53" s="296">
        <v>1.5490533562822719</v>
      </c>
      <c r="E53" s="295">
        <v>-8</v>
      </c>
      <c r="F53" s="296">
        <v>-0.33783783783783783</v>
      </c>
      <c r="G53" s="295">
        <v>1920</v>
      </c>
      <c r="H53" s="295">
        <v>27</v>
      </c>
      <c r="I53" s="296">
        <v>1.4263074484944533</v>
      </c>
      <c r="J53" s="295">
        <v>-42</v>
      </c>
      <c r="K53" s="297">
        <v>-2.1406727828746179</v>
      </c>
    </row>
    <row r="54" spans="1:11" ht="23.1" customHeight="1" x14ac:dyDescent="0.25">
      <c r="A54" s="259" t="s">
        <v>217</v>
      </c>
      <c r="B54" s="204">
        <v>1018</v>
      </c>
      <c r="C54" s="204">
        <v>18</v>
      </c>
      <c r="D54" s="282">
        <v>1.8</v>
      </c>
      <c r="E54" s="204">
        <v>-26</v>
      </c>
      <c r="F54" s="282">
        <v>-2.4904214559386975</v>
      </c>
      <c r="G54" s="204">
        <v>841</v>
      </c>
      <c r="H54" s="204">
        <v>10</v>
      </c>
      <c r="I54" s="282">
        <v>1.2033694344163659</v>
      </c>
      <c r="J54" s="204">
        <v>-34</v>
      </c>
      <c r="K54" s="282">
        <v>-3.8857142857142857</v>
      </c>
    </row>
    <row r="55" spans="1:11" ht="23.1" customHeight="1" x14ac:dyDescent="0.25">
      <c r="A55" s="259" t="s">
        <v>218</v>
      </c>
      <c r="B55" s="204">
        <v>104</v>
      </c>
      <c r="C55" s="204">
        <v>-2</v>
      </c>
      <c r="D55" s="282">
        <v>-1.8867924528301887</v>
      </c>
      <c r="E55" s="204">
        <v>-13</v>
      </c>
      <c r="F55" s="282">
        <v>-11.111111111111111</v>
      </c>
      <c r="G55" s="204">
        <v>85</v>
      </c>
      <c r="H55" s="204">
        <v>-3</v>
      </c>
      <c r="I55" s="282">
        <v>-3.4090909090909092</v>
      </c>
      <c r="J55" s="204">
        <v>-9</v>
      </c>
      <c r="K55" s="282">
        <v>-9.5744680851063837</v>
      </c>
    </row>
    <row r="56" spans="1:11" ht="23.1" customHeight="1" x14ac:dyDescent="0.25">
      <c r="A56" s="259" t="s">
        <v>219</v>
      </c>
      <c r="B56" s="204">
        <v>1238</v>
      </c>
      <c r="C56" s="204">
        <v>20</v>
      </c>
      <c r="D56" s="282">
        <v>1.6420361247947455</v>
      </c>
      <c r="E56" s="204">
        <v>31</v>
      </c>
      <c r="F56" s="282">
        <v>2.568351284175642</v>
      </c>
      <c r="G56" s="204">
        <v>994</v>
      </c>
      <c r="H56" s="204">
        <v>20</v>
      </c>
      <c r="I56" s="282">
        <v>2.0533880903490758</v>
      </c>
      <c r="J56" s="204">
        <v>1</v>
      </c>
      <c r="K56" s="282">
        <v>0.10070493454179255</v>
      </c>
    </row>
    <row r="57" spans="1:11" ht="12.6" customHeight="1" x14ac:dyDescent="0.25">
      <c r="A57" s="290" t="s">
        <v>88</v>
      </c>
      <c r="B57" s="295">
        <v>83692</v>
      </c>
      <c r="C57" s="295">
        <v>830</v>
      </c>
      <c r="D57" s="296">
        <v>1.001665419613333</v>
      </c>
      <c r="E57" s="295">
        <v>725</v>
      </c>
      <c r="F57" s="296">
        <v>0.87384140682440004</v>
      </c>
      <c r="G57" s="295">
        <v>63142</v>
      </c>
      <c r="H57" s="295">
        <v>541</v>
      </c>
      <c r="I57" s="296">
        <v>0.86420344722927744</v>
      </c>
      <c r="J57" s="295">
        <v>-1391</v>
      </c>
      <c r="K57" s="297">
        <v>-2.1554863403220059</v>
      </c>
    </row>
    <row r="58" spans="1:11" ht="23.1" customHeight="1" x14ac:dyDescent="0.25">
      <c r="A58" s="258" t="s">
        <v>220</v>
      </c>
      <c r="B58" s="204">
        <v>703</v>
      </c>
      <c r="C58" s="204">
        <v>2</v>
      </c>
      <c r="D58" s="282">
        <v>0.28530670470756064</v>
      </c>
      <c r="E58" s="204">
        <v>15</v>
      </c>
      <c r="F58" s="282">
        <v>2.1802325581395348</v>
      </c>
      <c r="G58" s="204">
        <v>577</v>
      </c>
      <c r="H58" s="204">
        <v>0</v>
      </c>
      <c r="I58" s="282">
        <v>0</v>
      </c>
      <c r="J58" s="204">
        <v>-3</v>
      </c>
      <c r="K58" s="282">
        <v>-0.51724137931034486</v>
      </c>
    </row>
    <row r="59" spans="1:11" ht="34.5" customHeight="1" x14ac:dyDescent="0.25">
      <c r="A59" s="258" t="s">
        <v>221</v>
      </c>
      <c r="B59" s="204">
        <v>3057</v>
      </c>
      <c r="C59" s="204">
        <v>33</v>
      </c>
      <c r="D59" s="282">
        <v>1.0912698412698412</v>
      </c>
      <c r="E59" s="204">
        <v>47</v>
      </c>
      <c r="F59" s="282">
        <v>1.5614617940199336</v>
      </c>
      <c r="G59" s="204">
        <v>2491</v>
      </c>
      <c r="H59" s="204">
        <v>43</v>
      </c>
      <c r="I59" s="282">
        <v>1.7565359477124183</v>
      </c>
      <c r="J59" s="204">
        <v>50</v>
      </c>
      <c r="K59" s="282">
        <v>2.0483408439164279</v>
      </c>
    </row>
    <row r="60" spans="1:11" ht="23.1" customHeight="1" x14ac:dyDescent="0.25">
      <c r="A60" s="258" t="s">
        <v>222</v>
      </c>
      <c r="B60" s="204">
        <v>9714</v>
      </c>
      <c r="C60" s="204">
        <v>102</v>
      </c>
      <c r="D60" s="282">
        <v>1.0611735330836454</v>
      </c>
      <c r="E60" s="204">
        <v>-37</v>
      </c>
      <c r="F60" s="282">
        <v>-0.379448261716747</v>
      </c>
      <c r="G60" s="204">
        <v>7993</v>
      </c>
      <c r="H60" s="204">
        <v>59</v>
      </c>
      <c r="I60" s="282">
        <v>0.74363498865641542</v>
      </c>
      <c r="J60" s="204">
        <v>-189</v>
      </c>
      <c r="K60" s="282">
        <v>-2.3099486678073822</v>
      </c>
    </row>
    <row r="61" spans="1:11" ht="23.1" customHeight="1" x14ac:dyDescent="0.25">
      <c r="A61" s="259" t="s">
        <v>223</v>
      </c>
      <c r="B61" s="204">
        <v>693</v>
      </c>
      <c r="C61" s="204">
        <v>1</v>
      </c>
      <c r="D61" s="282">
        <v>0.14450867052023122</v>
      </c>
      <c r="E61" s="204">
        <v>51</v>
      </c>
      <c r="F61" s="282">
        <v>7.94392523364486</v>
      </c>
      <c r="G61" s="204">
        <v>522</v>
      </c>
      <c r="H61" s="204">
        <v>-1</v>
      </c>
      <c r="I61" s="282">
        <v>-0.19120458891013384</v>
      </c>
      <c r="J61" s="204">
        <v>19</v>
      </c>
      <c r="K61" s="282">
        <v>3.7773359840954273</v>
      </c>
    </row>
    <row r="62" spans="1:11" ht="23.1" customHeight="1" x14ac:dyDescent="0.25">
      <c r="A62" s="258" t="s">
        <v>224</v>
      </c>
      <c r="B62" s="204">
        <v>282</v>
      </c>
      <c r="C62" s="204">
        <v>-1</v>
      </c>
      <c r="D62" s="282">
        <v>-0.35335689045936397</v>
      </c>
      <c r="E62" s="204">
        <v>9</v>
      </c>
      <c r="F62" s="282">
        <v>3.2967032967032965</v>
      </c>
      <c r="G62" s="204">
        <v>225</v>
      </c>
      <c r="H62" s="204">
        <v>-4</v>
      </c>
      <c r="I62" s="282">
        <v>-1.7467248908296944</v>
      </c>
      <c r="J62" s="204">
        <v>-3</v>
      </c>
      <c r="K62" s="282">
        <v>-1.3157894736842106</v>
      </c>
    </row>
    <row r="63" spans="1:11" ht="23.1" customHeight="1" x14ac:dyDescent="0.25">
      <c r="A63" s="259" t="s">
        <v>225</v>
      </c>
      <c r="B63" s="204">
        <v>173</v>
      </c>
      <c r="C63" s="204">
        <v>-5</v>
      </c>
      <c r="D63" s="282">
        <v>-2.808988764044944</v>
      </c>
      <c r="E63" s="204">
        <v>-40</v>
      </c>
      <c r="F63" s="282">
        <v>-18.779342723004696</v>
      </c>
      <c r="G63" s="204">
        <v>61</v>
      </c>
      <c r="H63" s="204">
        <v>-3</v>
      </c>
      <c r="I63" s="282">
        <v>-4.6875</v>
      </c>
      <c r="J63" s="204">
        <v>-4</v>
      </c>
      <c r="K63" s="282">
        <v>-6.1538461538461542</v>
      </c>
    </row>
    <row r="64" spans="1:11" ht="23.1" customHeight="1" x14ac:dyDescent="0.25">
      <c r="A64" s="258" t="s">
        <v>226</v>
      </c>
      <c r="B64" s="204">
        <v>647</v>
      </c>
      <c r="C64" s="204">
        <v>23</v>
      </c>
      <c r="D64" s="282">
        <v>3.6858974358974357</v>
      </c>
      <c r="E64" s="204">
        <v>36</v>
      </c>
      <c r="F64" s="282">
        <v>5.8919803600654665</v>
      </c>
      <c r="G64" s="204">
        <v>510</v>
      </c>
      <c r="H64" s="204">
        <v>24</v>
      </c>
      <c r="I64" s="282">
        <v>4.9382716049382713</v>
      </c>
      <c r="J64" s="204">
        <v>23</v>
      </c>
      <c r="K64" s="282">
        <v>4.7227926078028748</v>
      </c>
    </row>
    <row r="65" spans="1:11" ht="23.1" customHeight="1" x14ac:dyDescent="0.25">
      <c r="A65" s="259" t="s">
        <v>227</v>
      </c>
      <c r="B65" s="204">
        <v>512</v>
      </c>
      <c r="C65" s="204">
        <v>26</v>
      </c>
      <c r="D65" s="282">
        <v>5.3497942386831276</v>
      </c>
      <c r="E65" s="204">
        <v>67</v>
      </c>
      <c r="F65" s="282">
        <v>15.056179775280899</v>
      </c>
      <c r="G65" s="204">
        <v>383</v>
      </c>
      <c r="H65" s="204">
        <v>23</v>
      </c>
      <c r="I65" s="282">
        <v>6.3888888888888893</v>
      </c>
      <c r="J65" s="204">
        <v>27</v>
      </c>
      <c r="K65" s="282">
        <v>7.584269662921348</v>
      </c>
    </row>
    <row r="66" spans="1:11" ht="23.1" customHeight="1" x14ac:dyDescent="0.25">
      <c r="A66" s="259" t="s">
        <v>228</v>
      </c>
      <c r="B66" s="204">
        <v>721</v>
      </c>
      <c r="C66" s="204">
        <v>15</v>
      </c>
      <c r="D66" s="282">
        <v>2.1246458923512748</v>
      </c>
      <c r="E66" s="204">
        <v>7</v>
      </c>
      <c r="F66" s="282">
        <v>0.98039215686274506</v>
      </c>
      <c r="G66" s="204">
        <v>541</v>
      </c>
      <c r="H66" s="204">
        <v>17</v>
      </c>
      <c r="I66" s="282">
        <v>3.2442748091603053</v>
      </c>
      <c r="J66" s="204">
        <v>-10</v>
      </c>
      <c r="K66" s="282">
        <v>-1.8148820326678765</v>
      </c>
    </row>
    <row r="67" spans="1:11" ht="23.1" customHeight="1" x14ac:dyDescent="0.25">
      <c r="A67" s="287" t="s">
        <v>229</v>
      </c>
      <c r="B67" s="65">
        <v>7760</v>
      </c>
      <c r="C67" s="65">
        <v>65</v>
      </c>
      <c r="D67" s="61">
        <v>0.84470435347628325</v>
      </c>
      <c r="E67" s="65">
        <v>42</v>
      </c>
      <c r="F67" s="61">
        <v>0.54418243068152372</v>
      </c>
      <c r="G67" s="65">
        <v>5936</v>
      </c>
      <c r="H67" s="65">
        <v>7</v>
      </c>
      <c r="I67" s="61">
        <v>0.1180637544273908</v>
      </c>
      <c r="J67" s="288">
        <v>-296</v>
      </c>
      <c r="K67" s="282">
        <v>-4.7496790757381255</v>
      </c>
    </row>
    <row r="68" spans="1:11" ht="23.1" customHeight="1" x14ac:dyDescent="0.25">
      <c r="A68" s="287" t="s">
        <v>230</v>
      </c>
      <c r="B68" s="65">
        <v>377</v>
      </c>
      <c r="C68" s="65">
        <v>4</v>
      </c>
      <c r="D68" s="61">
        <v>1.0723860589812333</v>
      </c>
      <c r="E68" s="65">
        <v>33</v>
      </c>
      <c r="F68" s="61">
        <v>9.5930232558139537</v>
      </c>
      <c r="G68" s="65">
        <v>290</v>
      </c>
      <c r="H68" s="65">
        <v>8</v>
      </c>
      <c r="I68" s="61">
        <v>2.8368794326241136</v>
      </c>
      <c r="J68" s="288">
        <v>22</v>
      </c>
      <c r="K68" s="282">
        <v>8.2089552238805972</v>
      </c>
    </row>
    <row r="69" spans="1:11" ht="32.25" customHeight="1" x14ac:dyDescent="0.25">
      <c r="A69" s="289" t="s">
        <v>231</v>
      </c>
      <c r="B69" s="65">
        <v>383</v>
      </c>
      <c r="C69" s="65">
        <v>11</v>
      </c>
      <c r="D69" s="61">
        <v>2.956989247311828</v>
      </c>
      <c r="E69" s="65">
        <v>10</v>
      </c>
      <c r="F69" s="61">
        <v>2.6809651474530831</v>
      </c>
      <c r="G69" s="65">
        <v>307</v>
      </c>
      <c r="H69" s="65">
        <v>10</v>
      </c>
      <c r="I69" s="61">
        <v>3.3670033670033672</v>
      </c>
      <c r="J69" s="288">
        <v>6</v>
      </c>
      <c r="K69" s="282">
        <v>1.9933554817275747</v>
      </c>
    </row>
    <row r="70" spans="1:11" ht="23.1" customHeight="1" x14ac:dyDescent="0.25">
      <c r="A70" s="289" t="s">
        <v>232</v>
      </c>
      <c r="B70" s="65">
        <v>99</v>
      </c>
      <c r="C70" s="65">
        <v>-1</v>
      </c>
      <c r="D70" s="61">
        <v>-1</v>
      </c>
      <c r="E70" s="65">
        <v>10</v>
      </c>
      <c r="F70" s="61">
        <v>11.235955056179776</v>
      </c>
      <c r="G70" s="65">
        <v>69</v>
      </c>
      <c r="H70" s="65">
        <v>-2</v>
      </c>
      <c r="I70" s="61">
        <v>-2.816901408450704</v>
      </c>
      <c r="J70" s="288">
        <v>-4</v>
      </c>
      <c r="K70" s="282">
        <v>-5.4794520547945202</v>
      </c>
    </row>
    <row r="71" spans="1:11" ht="23.1" customHeight="1" x14ac:dyDescent="0.25">
      <c r="A71" s="287" t="s">
        <v>233</v>
      </c>
      <c r="B71" s="65">
        <v>538</v>
      </c>
      <c r="C71" s="65">
        <v>23</v>
      </c>
      <c r="D71" s="61">
        <v>4.4660194174757279</v>
      </c>
      <c r="E71" s="65">
        <v>-17</v>
      </c>
      <c r="F71" s="61">
        <v>-3.0630630630630629</v>
      </c>
      <c r="G71" s="65">
        <v>339</v>
      </c>
      <c r="H71" s="65">
        <v>14</v>
      </c>
      <c r="I71" s="61">
        <v>4.3076923076923075</v>
      </c>
      <c r="J71" s="288">
        <v>-29</v>
      </c>
      <c r="K71" s="282">
        <v>-7.8804347826086953</v>
      </c>
    </row>
    <row r="72" spans="1:11" ht="23.1" customHeight="1" x14ac:dyDescent="0.25">
      <c r="A72" s="289" t="s">
        <v>234</v>
      </c>
      <c r="B72" s="65">
        <v>1297</v>
      </c>
      <c r="C72" s="65">
        <v>19</v>
      </c>
      <c r="D72" s="61">
        <v>1.4866979655712049</v>
      </c>
      <c r="E72" s="65">
        <v>54</v>
      </c>
      <c r="F72" s="61">
        <v>4.3443282381335475</v>
      </c>
      <c r="G72" s="65">
        <v>992</v>
      </c>
      <c r="H72" s="65">
        <v>17</v>
      </c>
      <c r="I72" s="61">
        <v>1.7435897435897436</v>
      </c>
      <c r="J72" s="288">
        <v>57</v>
      </c>
      <c r="K72" s="282">
        <v>6.096256684491979</v>
      </c>
    </row>
    <row r="73" spans="1:11" ht="23.1" customHeight="1" x14ac:dyDescent="0.25">
      <c r="A73" s="259" t="s">
        <v>235</v>
      </c>
      <c r="B73" s="204">
        <v>314</v>
      </c>
      <c r="C73" s="204">
        <v>1</v>
      </c>
      <c r="D73" s="282">
        <v>0.31948881789137379</v>
      </c>
      <c r="E73" s="204">
        <v>-5</v>
      </c>
      <c r="F73" s="282">
        <v>-1.567398119122257</v>
      </c>
      <c r="G73" s="204">
        <v>231</v>
      </c>
      <c r="H73" s="204">
        <v>-1</v>
      </c>
      <c r="I73" s="282">
        <v>-0.43103448275862066</v>
      </c>
      <c r="J73" s="204">
        <v>-3</v>
      </c>
      <c r="K73" s="282">
        <v>-1.2820512820512822</v>
      </c>
    </row>
    <row r="74" spans="1:11" ht="23.1" customHeight="1" x14ac:dyDescent="0.25">
      <c r="A74" s="258" t="s">
        <v>236</v>
      </c>
      <c r="B74" s="204">
        <v>1361</v>
      </c>
      <c r="C74" s="204">
        <v>-2</v>
      </c>
      <c r="D74" s="282">
        <v>-0.1467351430667645</v>
      </c>
      <c r="E74" s="204">
        <v>-134</v>
      </c>
      <c r="F74" s="282">
        <v>-8.9632107023411365</v>
      </c>
      <c r="G74" s="204">
        <v>424</v>
      </c>
      <c r="H74" s="204">
        <v>4</v>
      </c>
      <c r="I74" s="282">
        <v>0.95238095238095233</v>
      </c>
      <c r="J74" s="204">
        <v>-300</v>
      </c>
      <c r="K74" s="282">
        <v>-41.436464088397791</v>
      </c>
    </row>
    <row r="75" spans="1:11" ht="23.1" customHeight="1" x14ac:dyDescent="0.25">
      <c r="A75" s="258" t="s">
        <v>237</v>
      </c>
      <c r="B75" s="204">
        <v>339</v>
      </c>
      <c r="C75" s="204">
        <v>13</v>
      </c>
      <c r="D75" s="282">
        <v>3.9877300613496933</v>
      </c>
      <c r="E75" s="204">
        <v>39</v>
      </c>
      <c r="F75" s="282">
        <v>13</v>
      </c>
      <c r="G75" s="204">
        <v>254</v>
      </c>
      <c r="H75" s="204">
        <v>10</v>
      </c>
      <c r="I75" s="282">
        <v>4.0983606557377046</v>
      </c>
      <c r="J75" s="204">
        <v>27</v>
      </c>
      <c r="K75" s="282">
        <v>11.894273127753303</v>
      </c>
    </row>
    <row r="76" spans="1:11" ht="23.1" customHeight="1" x14ac:dyDescent="0.25">
      <c r="A76" s="258" t="s">
        <v>238</v>
      </c>
      <c r="B76" s="204">
        <v>581</v>
      </c>
      <c r="C76" s="204">
        <v>18</v>
      </c>
      <c r="D76" s="282">
        <v>3.197158081705151</v>
      </c>
      <c r="E76" s="204">
        <v>15</v>
      </c>
      <c r="F76" s="282">
        <v>2.6501766784452299</v>
      </c>
      <c r="G76" s="204">
        <v>437</v>
      </c>
      <c r="H76" s="204">
        <v>19</v>
      </c>
      <c r="I76" s="282">
        <v>4.5454545454545459</v>
      </c>
      <c r="J76" s="204">
        <v>-2</v>
      </c>
      <c r="K76" s="282">
        <v>-0.45558086560364464</v>
      </c>
    </row>
    <row r="77" spans="1:11" ht="23.1" customHeight="1" x14ac:dyDescent="0.25">
      <c r="A77" s="259" t="s">
        <v>239</v>
      </c>
      <c r="B77" s="204">
        <v>909</v>
      </c>
      <c r="C77" s="204">
        <v>11</v>
      </c>
      <c r="D77" s="282">
        <v>1.2249443207126949</v>
      </c>
      <c r="E77" s="204">
        <v>20</v>
      </c>
      <c r="F77" s="282">
        <v>2.2497187851518561</v>
      </c>
      <c r="G77" s="204">
        <v>724</v>
      </c>
      <c r="H77" s="204">
        <v>4</v>
      </c>
      <c r="I77" s="282">
        <v>0.55555555555555558</v>
      </c>
      <c r="J77" s="204">
        <v>15</v>
      </c>
      <c r="K77" s="282">
        <v>2.1156558533145273</v>
      </c>
    </row>
    <row r="78" spans="1:11" ht="23.1" customHeight="1" x14ac:dyDescent="0.25">
      <c r="A78" s="259" t="s">
        <v>240</v>
      </c>
      <c r="B78" s="204">
        <v>1606</v>
      </c>
      <c r="C78" s="204">
        <v>15</v>
      </c>
      <c r="D78" s="282">
        <v>0.94280326838466377</v>
      </c>
      <c r="E78" s="204">
        <v>18</v>
      </c>
      <c r="F78" s="282">
        <v>1.1335012594458438</v>
      </c>
      <c r="G78" s="204">
        <v>1220</v>
      </c>
      <c r="H78" s="204">
        <v>9</v>
      </c>
      <c r="I78" s="282">
        <v>0.74318744838976047</v>
      </c>
      <c r="J78" s="204">
        <v>5</v>
      </c>
      <c r="K78" s="282">
        <v>0.41152263374485598</v>
      </c>
    </row>
    <row r="79" spans="1:11" ht="23.1" customHeight="1" x14ac:dyDescent="0.25">
      <c r="A79" s="258" t="s">
        <v>241</v>
      </c>
      <c r="B79" s="204">
        <v>742</v>
      </c>
      <c r="C79" s="204">
        <v>7</v>
      </c>
      <c r="D79" s="282">
        <v>0.95238095238095233</v>
      </c>
      <c r="E79" s="204">
        <v>2</v>
      </c>
      <c r="F79" s="282">
        <v>0.27027027027027029</v>
      </c>
      <c r="G79" s="204">
        <v>562</v>
      </c>
      <c r="H79" s="204">
        <v>6</v>
      </c>
      <c r="I79" s="282">
        <v>1.079136690647482</v>
      </c>
      <c r="J79" s="204">
        <v>-10</v>
      </c>
      <c r="K79" s="282">
        <v>-1.7482517482517483</v>
      </c>
    </row>
    <row r="80" spans="1:11" ht="23.1" customHeight="1" x14ac:dyDescent="0.25">
      <c r="A80" s="258" t="s">
        <v>242</v>
      </c>
      <c r="B80" s="204">
        <v>790</v>
      </c>
      <c r="C80" s="204">
        <v>-2</v>
      </c>
      <c r="D80" s="282">
        <v>-0.25252525252525254</v>
      </c>
      <c r="E80" s="204">
        <v>-2</v>
      </c>
      <c r="F80" s="282">
        <v>-0.25252525252525254</v>
      </c>
      <c r="G80" s="204">
        <v>592</v>
      </c>
      <c r="H80" s="204">
        <v>-4</v>
      </c>
      <c r="I80" s="282">
        <v>-0.67114093959731547</v>
      </c>
      <c r="J80" s="204">
        <v>-11</v>
      </c>
      <c r="K80" s="282">
        <v>-1.8242122719734659</v>
      </c>
    </row>
    <row r="81" spans="1:11" ht="23.1" customHeight="1" x14ac:dyDescent="0.25">
      <c r="A81" s="259" t="s">
        <v>243</v>
      </c>
      <c r="B81" s="204">
        <v>300</v>
      </c>
      <c r="C81" s="204">
        <v>7</v>
      </c>
      <c r="D81" s="282">
        <v>2.3890784982935154</v>
      </c>
      <c r="E81" s="204">
        <v>13</v>
      </c>
      <c r="F81" s="282">
        <v>4.529616724738676</v>
      </c>
      <c r="G81" s="204">
        <v>220</v>
      </c>
      <c r="H81" s="204">
        <v>6</v>
      </c>
      <c r="I81" s="282">
        <v>2.8037383177570092</v>
      </c>
      <c r="J81" s="204">
        <v>-2</v>
      </c>
      <c r="K81" s="282">
        <v>-0.90090090090090091</v>
      </c>
    </row>
    <row r="82" spans="1:11" ht="23.1" customHeight="1" x14ac:dyDescent="0.25">
      <c r="A82" s="259" t="s">
        <v>244</v>
      </c>
      <c r="B82" s="204">
        <v>1433</v>
      </c>
      <c r="C82" s="204">
        <v>20</v>
      </c>
      <c r="D82" s="282">
        <v>1.4154281670205238</v>
      </c>
      <c r="E82" s="204">
        <v>21</v>
      </c>
      <c r="F82" s="282">
        <v>1.4872521246458923</v>
      </c>
      <c r="G82" s="204">
        <v>1160</v>
      </c>
      <c r="H82" s="204">
        <v>13</v>
      </c>
      <c r="I82" s="282">
        <v>1.1333914559721012</v>
      </c>
      <c r="J82" s="204">
        <v>4</v>
      </c>
      <c r="K82" s="282">
        <v>0.34602076124567471</v>
      </c>
    </row>
    <row r="83" spans="1:11" ht="23.1" customHeight="1" x14ac:dyDescent="0.25">
      <c r="A83" s="258" t="s">
        <v>245</v>
      </c>
      <c r="B83" s="204">
        <v>6703</v>
      </c>
      <c r="C83" s="204">
        <v>3</v>
      </c>
      <c r="D83" s="282">
        <v>4.4776119402985072E-2</v>
      </c>
      <c r="E83" s="204">
        <v>-370</v>
      </c>
      <c r="F83" s="282">
        <v>-5.2311607521560868</v>
      </c>
      <c r="G83" s="204">
        <v>4925</v>
      </c>
      <c r="H83" s="204">
        <v>-4</v>
      </c>
      <c r="I83" s="282">
        <v>-8.1152363562588758E-2</v>
      </c>
      <c r="J83" s="204">
        <v>-425</v>
      </c>
      <c r="K83" s="282">
        <v>-7.94392523364486</v>
      </c>
    </row>
    <row r="84" spans="1:11" ht="23.1" customHeight="1" x14ac:dyDescent="0.25">
      <c r="A84" s="259" t="s">
        <v>246</v>
      </c>
      <c r="B84" s="204">
        <v>85</v>
      </c>
      <c r="C84" s="204">
        <v>10</v>
      </c>
      <c r="D84" s="282">
        <v>13.333333333333334</v>
      </c>
      <c r="E84" s="204">
        <v>16</v>
      </c>
      <c r="F84" s="282">
        <v>23.188405797101449</v>
      </c>
      <c r="G84" s="204">
        <v>60</v>
      </c>
      <c r="H84" s="204">
        <v>9</v>
      </c>
      <c r="I84" s="282">
        <v>17.647058823529413</v>
      </c>
      <c r="J84" s="204">
        <v>8</v>
      </c>
      <c r="K84" s="282">
        <v>15.384615384615385</v>
      </c>
    </row>
    <row r="85" spans="1:11" ht="23.1" customHeight="1" x14ac:dyDescent="0.25">
      <c r="A85" s="259" t="s">
        <v>247</v>
      </c>
      <c r="B85" s="204">
        <v>506</v>
      </c>
      <c r="C85" s="204">
        <v>12</v>
      </c>
      <c r="D85" s="282">
        <v>2.42914979757085</v>
      </c>
      <c r="E85" s="204">
        <v>-19</v>
      </c>
      <c r="F85" s="282">
        <v>-3.6190476190476191</v>
      </c>
      <c r="G85" s="204">
        <v>414</v>
      </c>
      <c r="H85" s="204">
        <v>8</v>
      </c>
      <c r="I85" s="282">
        <v>1.9704433497536946</v>
      </c>
      <c r="J85" s="204">
        <v>-22</v>
      </c>
      <c r="K85" s="282">
        <v>-5.0458715596330279</v>
      </c>
    </row>
    <row r="86" spans="1:11" ht="23.1" customHeight="1" x14ac:dyDescent="0.25">
      <c r="A86" s="259" t="s">
        <v>248</v>
      </c>
      <c r="B86" s="204">
        <v>3948</v>
      </c>
      <c r="C86" s="204">
        <v>86</v>
      </c>
      <c r="D86" s="282">
        <v>2.2268254790264113</v>
      </c>
      <c r="E86" s="204">
        <v>83</v>
      </c>
      <c r="F86" s="282">
        <v>2.1474773609314362</v>
      </c>
      <c r="G86" s="204">
        <v>3144</v>
      </c>
      <c r="H86" s="204">
        <v>35</v>
      </c>
      <c r="I86" s="282">
        <v>1.1257639112254745</v>
      </c>
      <c r="J86" s="204">
        <v>-132</v>
      </c>
      <c r="K86" s="282">
        <v>-4.0293040293040292</v>
      </c>
    </row>
    <row r="87" spans="1:11" ht="37.5" customHeight="1" x14ac:dyDescent="0.25">
      <c r="A87" s="258" t="s">
        <v>249</v>
      </c>
      <c r="B87" s="204">
        <v>398</v>
      </c>
      <c r="C87" s="204">
        <v>10</v>
      </c>
      <c r="D87" s="282">
        <v>2.5773195876288661</v>
      </c>
      <c r="E87" s="204">
        <v>-13</v>
      </c>
      <c r="F87" s="282">
        <v>-3.1630170316301705</v>
      </c>
      <c r="G87" s="204">
        <v>276</v>
      </c>
      <c r="H87" s="204">
        <v>6</v>
      </c>
      <c r="I87" s="282">
        <v>2.2222222222222223</v>
      </c>
      <c r="J87" s="204">
        <v>-11</v>
      </c>
      <c r="K87" s="282">
        <v>-3.8327526132404182</v>
      </c>
    </row>
    <row r="88" spans="1:11" ht="23.1" customHeight="1" x14ac:dyDescent="0.25">
      <c r="A88" s="259" t="s">
        <v>250</v>
      </c>
      <c r="B88" s="204">
        <v>400</v>
      </c>
      <c r="C88" s="204">
        <v>8</v>
      </c>
      <c r="D88" s="282">
        <v>2.0408163265306123</v>
      </c>
      <c r="E88" s="204">
        <v>-20</v>
      </c>
      <c r="F88" s="282">
        <v>-4.7619047619047619</v>
      </c>
      <c r="G88" s="204">
        <v>297</v>
      </c>
      <c r="H88" s="204">
        <v>-1</v>
      </c>
      <c r="I88" s="282">
        <v>-0.33557046979865773</v>
      </c>
      <c r="J88" s="204">
        <v>-11</v>
      </c>
      <c r="K88" s="282">
        <v>-3.5714285714285716</v>
      </c>
    </row>
    <row r="89" spans="1:11" ht="23.1" customHeight="1" x14ac:dyDescent="0.25">
      <c r="A89" s="259" t="s">
        <v>251</v>
      </c>
      <c r="B89" s="204">
        <v>7127</v>
      </c>
      <c r="C89" s="204">
        <v>65</v>
      </c>
      <c r="D89" s="282">
        <v>0.92041914471821018</v>
      </c>
      <c r="E89" s="204">
        <v>-28</v>
      </c>
      <c r="F89" s="282">
        <v>-0.39133473095737248</v>
      </c>
      <c r="G89" s="204">
        <v>5291</v>
      </c>
      <c r="H89" s="204">
        <v>24</v>
      </c>
      <c r="I89" s="282">
        <v>0.45566736282513765</v>
      </c>
      <c r="J89" s="204">
        <v>-256</v>
      </c>
      <c r="K89" s="282">
        <v>-4.6151072651883904</v>
      </c>
    </row>
    <row r="90" spans="1:11" ht="23.1" customHeight="1" x14ac:dyDescent="0.25">
      <c r="A90" s="258" t="s">
        <v>252</v>
      </c>
      <c r="B90" s="204">
        <v>4280</v>
      </c>
      <c r="C90" s="204">
        <v>88</v>
      </c>
      <c r="D90" s="282">
        <v>2.0992366412213741</v>
      </c>
      <c r="E90" s="204">
        <v>65</v>
      </c>
      <c r="F90" s="282">
        <v>1.5421115065243178</v>
      </c>
      <c r="G90" s="204">
        <v>3214</v>
      </c>
      <c r="H90" s="204">
        <v>76</v>
      </c>
      <c r="I90" s="282">
        <v>2.4219247928616952</v>
      </c>
      <c r="J90" s="204">
        <v>-21</v>
      </c>
      <c r="K90" s="282">
        <v>-0.6491499227202473</v>
      </c>
    </row>
    <row r="91" spans="1:11" ht="23.1" customHeight="1" x14ac:dyDescent="0.25">
      <c r="A91" s="258" t="s">
        <v>253</v>
      </c>
      <c r="B91" s="204">
        <v>4786</v>
      </c>
      <c r="C91" s="204">
        <v>11</v>
      </c>
      <c r="D91" s="282">
        <v>0.23036649214659685</v>
      </c>
      <c r="E91" s="204">
        <v>32</v>
      </c>
      <c r="F91" s="282">
        <v>0.6731173748422381</v>
      </c>
      <c r="G91" s="204">
        <v>3746</v>
      </c>
      <c r="H91" s="204">
        <v>13</v>
      </c>
      <c r="I91" s="282">
        <v>0.34824537905170105</v>
      </c>
      <c r="J91" s="204">
        <v>-2</v>
      </c>
      <c r="K91" s="282">
        <v>-5.3361792956243333E-2</v>
      </c>
    </row>
    <row r="92" spans="1:11" ht="23.1" customHeight="1" x14ac:dyDescent="0.25">
      <c r="A92" s="259" t="s">
        <v>254</v>
      </c>
      <c r="B92" s="204">
        <v>4207</v>
      </c>
      <c r="C92" s="204">
        <v>-24</v>
      </c>
      <c r="D92" s="282">
        <v>-0.5672417868116284</v>
      </c>
      <c r="E92" s="204">
        <v>73</v>
      </c>
      <c r="F92" s="282">
        <v>1.7658442186744074</v>
      </c>
      <c r="G92" s="204">
        <v>3049</v>
      </c>
      <c r="H92" s="204">
        <v>-11</v>
      </c>
      <c r="I92" s="282">
        <v>-0.35947712418300654</v>
      </c>
      <c r="J92" s="204">
        <v>-98</v>
      </c>
      <c r="K92" s="282">
        <v>-3.1140768986336194</v>
      </c>
    </row>
    <row r="93" spans="1:11" ht="23.1" customHeight="1" x14ac:dyDescent="0.25">
      <c r="A93" s="259" t="s">
        <v>255</v>
      </c>
      <c r="B93" s="204">
        <v>2079</v>
      </c>
      <c r="C93" s="204">
        <v>1</v>
      </c>
      <c r="D93" s="282">
        <v>4.8123195380173241E-2</v>
      </c>
      <c r="E93" s="204">
        <v>46</v>
      </c>
      <c r="F93" s="282">
        <v>2.2626660108214462</v>
      </c>
      <c r="G93" s="204">
        <v>1538</v>
      </c>
      <c r="H93" s="204">
        <v>-3</v>
      </c>
      <c r="I93" s="282">
        <v>-0.19467878001297859</v>
      </c>
      <c r="J93" s="204">
        <v>0</v>
      </c>
      <c r="K93" s="282">
        <v>0</v>
      </c>
    </row>
    <row r="94" spans="1:11" ht="23.1" customHeight="1" x14ac:dyDescent="0.25">
      <c r="A94" s="259" t="s">
        <v>256</v>
      </c>
      <c r="B94" s="204">
        <v>2545</v>
      </c>
      <c r="C94" s="204">
        <v>-7</v>
      </c>
      <c r="D94" s="282">
        <v>-0.27429467084639497</v>
      </c>
      <c r="E94" s="204">
        <v>39</v>
      </c>
      <c r="F94" s="282">
        <v>1.5562649640861932</v>
      </c>
      <c r="G94" s="204">
        <v>1822</v>
      </c>
      <c r="H94" s="204">
        <v>-21</v>
      </c>
      <c r="I94" s="282">
        <v>-1.1394465545306565</v>
      </c>
      <c r="J94" s="204">
        <v>-43</v>
      </c>
      <c r="K94" s="282">
        <v>-2.3056300268096517</v>
      </c>
    </row>
    <row r="95" spans="1:11" ht="23.1" customHeight="1" x14ac:dyDescent="0.25">
      <c r="A95" s="258" t="s">
        <v>257</v>
      </c>
      <c r="B95" s="204">
        <v>1561</v>
      </c>
      <c r="C95" s="204">
        <v>52</v>
      </c>
      <c r="D95" s="282">
        <v>3.4459907223326707</v>
      </c>
      <c r="E95" s="204">
        <v>117</v>
      </c>
      <c r="F95" s="282">
        <v>8.1024930747922443</v>
      </c>
      <c r="G95" s="204">
        <v>1088</v>
      </c>
      <c r="H95" s="204">
        <v>40</v>
      </c>
      <c r="I95" s="282">
        <v>3.8167938931297711</v>
      </c>
      <c r="J95" s="204">
        <v>58</v>
      </c>
      <c r="K95" s="282">
        <v>5.6310679611650487</v>
      </c>
    </row>
    <row r="96" spans="1:11" ht="23.1" customHeight="1" x14ac:dyDescent="0.25">
      <c r="A96" s="258" t="s">
        <v>258</v>
      </c>
      <c r="B96" s="204">
        <v>268</v>
      </c>
      <c r="C96" s="204">
        <v>4</v>
      </c>
      <c r="D96" s="282">
        <v>1.5151515151515151</v>
      </c>
      <c r="E96" s="204">
        <v>7</v>
      </c>
      <c r="F96" s="282">
        <v>2.6819923371647509</v>
      </c>
      <c r="G96" s="204">
        <v>211</v>
      </c>
      <c r="H96" s="204">
        <v>7</v>
      </c>
      <c r="I96" s="282">
        <v>3.4313725490196076</v>
      </c>
      <c r="J96" s="204">
        <v>-1</v>
      </c>
      <c r="K96" s="282">
        <v>-0.47169811320754718</v>
      </c>
    </row>
    <row r="97" spans="1:11" ht="23.1" customHeight="1" x14ac:dyDescent="0.25">
      <c r="A97" s="289" t="s">
        <v>259</v>
      </c>
      <c r="B97" s="65">
        <v>319</v>
      </c>
      <c r="C97" s="65">
        <v>-3</v>
      </c>
      <c r="D97" s="61">
        <v>-0.93167701863354035</v>
      </c>
      <c r="E97" s="65">
        <v>-46</v>
      </c>
      <c r="F97" s="61">
        <v>-12.602739726027398</v>
      </c>
      <c r="G97" s="65">
        <v>213</v>
      </c>
      <c r="H97" s="65">
        <v>-6</v>
      </c>
      <c r="I97" s="61">
        <v>-2.7397260273972601</v>
      </c>
      <c r="J97" s="288">
        <v>-60</v>
      </c>
      <c r="K97" s="282">
        <v>-21.978021978021978</v>
      </c>
    </row>
    <row r="98" spans="1:11" ht="23.1" customHeight="1" x14ac:dyDescent="0.25">
      <c r="A98" s="287" t="s">
        <v>260</v>
      </c>
      <c r="B98" s="65">
        <v>230</v>
      </c>
      <c r="C98" s="65">
        <v>14</v>
      </c>
      <c r="D98" s="61">
        <v>6.4814814814814818</v>
      </c>
      <c r="E98" s="65">
        <v>16</v>
      </c>
      <c r="F98" s="61">
        <v>7.4766355140186915</v>
      </c>
      <c r="G98" s="65">
        <v>189</v>
      </c>
      <c r="H98" s="65">
        <v>8</v>
      </c>
      <c r="I98" s="61">
        <v>4.4198895027624312</v>
      </c>
      <c r="J98" s="288">
        <v>18</v>
      </c>
      <c r="K98" s="282">
        <v>10.526315789473685</v>
      </c>
    </row>
    <row r="99" spans="1:11" ht="23.1" customHeight="1" x14ac:dyDescent="0.25">
      <c r="A99" s="289" t="s">
        <v>261</v>
      </c>
      <c r="B99" s="65">
        <v>739</v>
      </c>
      <c r="C99" s="65">
        <v>15</v>
      </c>
      <c r="D99" s="61">
        <v>2.0718232044198897</v>
      </c>
      <c r="E99" s="65">
        <v>-18</v>
      </c>
      <c r="F99" s="61">
        <v>-2.3778071334214004</v>
      </c>
      <c r="G99" s="65">
        <v>560</v>
      </c>
      <c r="H99" s="65">
        <v>12</v>
      </c>
      <c r="I99" s="61">
        <v>2.1897810218978102</v>
      </c>
      <c r="J99" s="288">
        <v>-37</v>
      </c>
      <c r="K99" s="282">
        <v>-6.1976549413735347</v>
      </c>
    </row>
    <row r="100" spans="1:11" ht="23.1" customHeight="1" x14ac:dyDescent="0.25">
      <c r="A100" s="287" t="s">
        <v>262</v>
      </c>
      <c r="B100" s="65">
        <v>685</v>
      </c>
      <c r="C100" s="65">
        <v>7</v>
      </c>
      <c r="D100" s="61">
        <v>1.0324483775811208</v>
      </c>
      <c r="E100" s="65">
        <v>35</v>
      </c>
      <c r="F100" s="61">
        <v>5.384615384615385</v>
      </c>
      <c r="G100" s="65">
        <v>494</v>
      </c>
      <c r="H100" s="65">
        <v>4</v>
      </c>
      <c r="I100" s="61">
        <v>0.81632653061224492</v>
      </c>
      <c r="J100" s="288">
        <v>21</v>
      </c>
      <c r="K100" s="282">
        <v>4.4397463002114161</v>
      </c>
    </row>
    <row r="101" spans="1:11" ht="23.1" customHeight="1" x14ac:dyDescent="0.25">
      <c r="A101" s="289" t="s">
        <v>263</v>
      </c>
      <c r="B101" s="65">
        <v>168</v>
      </c>
      <c r="C101" s="65">
        <v>0</v>
      </c>
      <c r="D101" s="61">
        <v>0</v>
      </c>
      <c r="E101" s="65">
        <v>-17</v>
      </c>
      <c r="F101" s="61">
        <v>-9.1891891891891895</v>
      </c>
      <c r="G101" s="65">
        <v>138</v>
      </c>
      <c r="H101" s="65">
        <v>-1</v>
      </c>
      <c r="I101" s="61">
        <v>-0.71942446043165464</v>
      </c>
      <c r="J101" s="288">
        <v>-16</v>
      </c>
      <c r="K101" s="282">
        <v>-10.38961038961039</v>
      </c>
    </row>
    <row r="102" spans="1:11" ht="23.1" customHeight="1" x14ac:dyDescent="0.25">
      <c r="A102" s="287" t="s">
        <v>264</v>
      </c>
      <c r="B102" s="65">
        <v>2756</v>
      </c>
      <c r="C102" s="65">
        <v>39</v>
      </c>
      <c r="D102" s="61">
        <v>1.4354066985645932</v>
      </c>
      <c r="E102" s="65">
        <v>14</v>
      </c>
      <c r="F102" s="61">
        <v>0.51057622173595918</v>
      </c>
      <c r="G102" s="65">
        <v>2272</v>
      </c>
      <c r="H102" s="65">
        <v>41</v>
      </c>
      <c r="I102" s="61">
        <v>1.8377409233527566</v>
      </c>
      <c r="J102" s="288">
        <v>-7</v>
      </c>
      <c r="K102" s="282">
        <v>-0.30715225976305399</v>
      </c>
    </row>
    <row r="103" spans="1:11" ht="23.1" customHeight="1" x14ac:dyDescent="0.25">
      <c r="A103" s="258" t="s">
        <v>265</v>
      </c>
      <c r="B103" s="204">
        <v>4484</v>
      </c>
      <c r="C103" s="204">
        <v>37</v>
      </c>
      <c r="D103" s="282">
        <v>0.8320215875871374</v>
      </c>
      <c r="E103" s="204">
        <v>436</v>
      </c>
      <c r="F103" s="282">
        <v>10.770750988142293</v>
      </c>
      <c r="G103" s="204">
        <v>3074</v>
      </c>
      <c r="H103" s="204">
        <v>26</v>
      </c>
      <c r="I103" s="282">
        <v>0.85301837270341208</v>
      </c>
      <c r="J103" s="204">
        <v>255</v>
      </c>
      <c r="K103" s="282">
        <v>9.045760908123448</v>
      </c>
    </row>
    <row r="104" spans="1:11" ht="23.1" customHeight="1" x14ac:dyDescent="0.25">
      <c r="A104" s="258" t="s">
        <v>266</v>
      </c>
      <c r="B104" s="204">
        <v>43</v>
      </c>
      <c r="C104" s="204">
        <v>2</v>
      </c>
      <c r="D104" s="282">
        <v>4.8780487804878048</v>
      </c>
      <c r="E104" s="204">
        <v>11</v>
      </c>
      <c r="F104" s="282">
        <v>34.375</v>
      </c>
      <c r="G104" s="204">
        <v>31</v>
      </c>
      <c r="H104" s="204">
        <v>3</v>
      </c>
      <c r="I104" s="282">
        <v>10.714285714285714</v>
      </c>
      <c r="J104" s="204">
        <v>7</v>
      </c>
      <c r="K104" s="282">
        <v>29.166666666666668</v>
      </c>
    </row>
    <row r="105" spans="1:11" ht="23.1" customHeight="1" x14ac:dyDescent="0.25">
      <c r="A105" s="258" t="s">
        <v>267</v>
      </c>
      <c r="B105" s="204">
        <v>44</v>
      </c>
      <c r="C105" s="204">
        <v>-5</v>
      </c>
      <c r="D105" s="282">
        <v>-10.204081632653061</v>
      </c>
      <c r="E105" s="204">
        <v>-8</v>
      </c>
      <c r="F105" s="282">
        <v>-15.384615384615385</v>
      </c>
      <c r="G105" s="204">
        <v>36</v>
      </c>
      <c r="H105" s="204">
        <v>-2</v>
      </c>
      <c r="I105" s="282">
        <v>-5.2631578947368425</v>
      </c>
      <c r="J105" s="204">
        <v>-5</v>
      </c>
      <c r="K105" s="282">
        <v>-12.195121951219512</v>
      </c>
    </row>
    <row r="106" spans="1:11" ht="15.75" customHeight="1" x14ac:dyDescent="0.25">
      <c r="A106" s="299" t="s">
        <v>89</v>
      </c>
      <c r="B106" s="293">
        <v>6896</v>
      </c>
      <c r="C106" s="293">
        <v>81</v>
      </c>
      <c r="D106" s="300">
        <v>1.1885546588407925</v>
      </c>
      <c r="E106" s="293">
        <v>73</v>
      </c>
      <c r="F106" s="300">
        <v>1.0699105965117983</v>
      </c>
      <c r="G106" s="293">
        <v>5645</v>
      </c>
      <c r="H106" s="293">
        <v>27</v>
      </c>
      <c r="I106" s="300">
        <v>0.48059807760768958</v>
      </c>
      <c r="J106" s="293">
        <v>-13</v>
      </c>
      <c r="K106" s="301">
        <v>-0.22976316719688936</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54624</v>
      </c>
      <c r="C12" s="295">
        <v>558</v>
      </c>
      <c r="D12" s="296">
        <v>1.0320719121074242</v>
      </c>
      <c r="E12" s="295">
        <v>-781</v>
      </c>
      <c r="F12" s="296">
        <v>-1.4096200703907589</v>
      </c>
      <c r="G12" s="295">
        <v>40676</v>
      </c>
      <c r="H12" s="295">
        <v>383</v>
      </c>
      <c r="I12" s="296">
        <v>0.95053731417367782</v>
      </c>
      <c r="J12" s="295">
        <v>-1364</v>
      </c>
      <c r="K12" s="297">
        <v>-3.2445290199809707</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619</v>
      </c>
      <c r="C14" s="295">
        <v>-7</v>
      </c>
      <c r="D14" s="296">
        <v>-1.1182108626198084</v>
      </c>
      <c r="E14" s="295">
        <v>-30</v>
      </c>
      <c r="F14" s="296">
        <v>-4.6224961479198772</v>
      </c>
      <c r="G14" s="295">
        <v>460</v>
      </c>
      <c r="H14" s="295">
        <v>-10</v>
      </c>
      <c r="I14" s="296">
        <v>-2.1276595744680851</v>
      </c>
      <c r="J14" s="295">
        <v>-40</v>
      </c>
      <c r="K14" s="297">
        <v>-8</v>
      </c>
    </row>
    <row r="15" spans="1:14" ht="24.75" customHeight="1" x14ac:dyDescent="0.25">
      <c r="A15" s="258" t="s">
        <v>179</v>
      </c>
      <c r="B15" s="204">
        <v>546</v>
      </c>
      <c r="C15" s="204">
        <v>-2</v>
      </c>
      <c r="D15" s="282">
        <v>-0.36496350364963503</v>
      </c>
      <c r="E15" s="204">
        <v>-19</v>
      </c>
      <c r="F15" s="282">
        <v>-3.3628318584070795</v>
      </c>
      <c r="G15" s="204">
        <v>413</v>
      </c>
      <c r="H15" s="204">
        <v>-7</v>
      </c>
      <c r="I15" s="282">
        <v>-1.6666666666666667</v>
      </c>
      <c r="J15" s="204">
        <v>-33</v>
      </c>
      <c r="K15" s="282">
        <v>-7.3991031390134525</v>
      </c>
    </row>
    <row r="16" spans="1:14" s="32" customFormat="1" ht="24.75" customHeight="1" x14ac:dyDescent="0.2">
      <c r="A16" s="258" t="s">
        <v>180</v>
      </c>
      <c r="B16" s="204">
        <v>67</v>
      </c>
      <c r="C16" s="204">
        <v>-4</v>
      </c>
      <c r="D16" s="282">
        <v>-5.6338028169014081</v>
      </c>
      <c r="E16" s="204">
        <v>-14</v>
      </c>
      <c r="F16" s="282">
        <v>-17.283950617283949</v>
      </c>
      <c r="G16" s="204">
        <v>42</v>
      </c>
      <c r="H16" s="204">
        <v>-2</v>
      </c>
      <c r="I16" s="282">
        <v>-4.5454545454545459</v>
      </c>
      <c r="J16" s="204">
        <v>-9</v>
      </c>
      <c r="K16" s="282">
        <v>-17.647058823529413</v>
      </c>
    </row>
    <row r="17" spans="1:11" s="32" customFormat="1" ht="24.75" customHeight="1" x14ac:dyDescent="0.2">
      <c r="A17" s="258" t="s">
        <v>181</v>
      </c>
      <c r="B17" s="204">
        <v>6</v>
      </c>
      <c r="C17" s="204">
        <v>-1</v>
      </c>
      <c r="D17" s="282">
        <v>-14.285714285714286</v>
      </c>
      <c r="E17" s="204">
        <v>3</v>
      </c>
      <c r="F17" s="282">
        <v>100</v>
      </c>
      <c r="G17" s="204">
        <v>5</v>
      </c>
      <c r="H17" s="204">
        <v>-1</v>
      </c>
      <c r="I17" s="282">
        <v>-16.666666666666668</v>
      </c>
      <c r="J17" s="204">
        <v>2</v>
      </c>
      <c r="K17" s="282">
        <v>66.666666666666671</v>
      </c>
    </row>
    <row r="18" spans="1:11" ht="12.6" customHeight="1" x14ac:dyDescent="0.25">
      <c r="A18" s="260" t="s">
        <v>86</v>
      </c>
      <c r="B18" s="291">
        <v>4513</v>
      </c>
      <c r="C18" s="291">
        <v>-4</v>
      </c>
      <c r="D18" s="304">
        <v>-8.855435023245517E-2</v>
      </c>
      <c r="E18" s="291">
        <v>-304</v>
      </c>
      <c r="F18" s="304">
        <v>-6.3109819389661617</v>
      </c>
      <c r="G18" s="291">
        <v>3217</v>
      </c>
      <c r="H18" s="291">
        <v>-4</v>
      </c>
      <c r="I18" s="296">
        <v>-0.12418503570319776</v>
      </c>
      <c r="J18" s="295">
        <v>-242</v>
      </c>
      <c r="K18" s="297">
        <v>-6.996241688349234</v>
      </c>
    </row>
    <row r="19" spans="1:11" ht="29.25" customHeight="1" x14ac:dyDescent="0.25">
      <c r="A19" s="289" t="s">
        <v>182</v>
      </c>
      <c r="B19" s="65">
        <v>11</v>
      </c>
      <c r="C19" s="65">
        <v>-1</v>
      </c>
      <c r="D19" s="61">
        <v>-8.3333333333333339</v>
      </c>
      <c r="E19" s="65">
        <v>-7</v>
      </c>
      <c r="F19" s="61">
        <v>-38.888888888888886</v>
      </c>
      <c r="G19" s="65">
        <v>6</v>
      </c>
      <c r="H19" s="65">
        <v>-1</v>
      </c>
      <c r="I19" s="298">
        <v>-14.285714285714286</v>
      </c>
      <c r="J19" s="204">
        <v>-6</v>
      </c>
      <c r="K19" s="282">
        <v>-50</v>
      </c>
    </row>
    <row r="20" spans="1:11" ht="29.25" customHeight="1" x14ac:dyDescent="0.25">
      <c r="A20" s="289" t="s">
        <v>183</v>
      </c>
      <c r="B20" s="65">
        <v>6</v>
      </c>
      <c r="C20" s="65">
        <v>0</v>
      </c>
      <c r="D20" s="61">
        <v>0</v>
      </c>
      <c r="E20" s="65">
        <v>-2</v>
      </c>
      <c r="F20" s="61">
        <v>-25</v>
      </c>
      <c r="G20" s="65">
        <v>2</v>
      </c>
      <c r="H20" s="65">
        <v>0</v>
      </c>
      <c r="I20" s="298">
        <v>0</v>
      </c>
      <c r="J20" s="204">
        <v>-4</v>
      </c>
      <c r="K20" s="282">
        <v>-66.666666666666671</v>
      </c>
    </row>
    <row r="21" spans="1:11" ht="29.25" customHeight="1" x14ac:dyDescent="0.25">
      <c r="A21" s="289" t="s">
        <v>184</v>
      </c>
      <c r="B21" s="65">
        <v>3</v>
      </c>
      <c r="C21" s="65">
        <v>1</v>
      </c>
      <c r="D21" s="61">
        <v>50</v>
      </c>
      <c r="E21" s="65">
        <v>-1</v>
      </c>
      <c r="F21" s="61">
        <v>-25</v>
      </c>
      <c r="G21" s="65">
        <v>2</v>
      </c>
      <c r="H21" s="65">
        <v>0</v>
      </c>
      <c r="I21" s="298">
        <v>0</v>
      </c>
      <c r="J21" s="204">
        <v>-1</v>
      </c>
      <c r="K21" s="282">
        <v>-33.333333333333336</v>
      </c>
    </row>
    <row r="22" spans="1:11" ht="29.25" customHeight="1" x14ac:dyDescent="0.25">
      <c r="A22" s="289" t="s">
        <v>185</v>
      </c>
      <c r="B22" s="65">
        <v>17</v>
      </c>
      <c r="C22" s="65">
        <v>-2</v>
      </c>
      <c r="D22" s="61">
        <v>-10.526315789473685</v>
      </c>
      <c r="E22" s="65">
        <v>-3</v>
      </c>
      <c r="F22" s="61">
        <v>-15</v>
      </c>
      <c r="G22" s="65">
        <v>15</v>
      </c>
      <c r="H22" s="65">
        <v>0</v>
      </c>
      <c r="I22" s="298">
        <v>0</v>
      </c>
      <c r="J22" s="204">
        <v>-2</v>
      </c>
      <c r="K22" s="282">
        <v>-11.764705882352942</v>
      </c>
    </row>
    <row r="23" spans="1:11" ht="29.25" customHeight="1" x14ac:dyDescent="0.25">
      <c r="A23" s="289" t="s">
        <v>186</v>
      </c>
      <c r="B23" s="65">
        <v>11</v>
      </c>
      <c r="C23" s="65">
        <v>1</v>
      </c>
      <c r="D23" s="61">
        <v>10</v>
      </c>
      <c r="E23" s="65">
        <v>-1</v>
      </c>
      <c r="F23" s="61">
        <v>-8.3333333333333339</v>
      </c>
      <c r="G23" s="65">
        <v>5</v>
      </c>
      <c r="H23" s="65">
        <v>0</v>
      </c>
      <c r="I23" s="298">
        <v>0</v>
      </c>
      <c r="J23" s="204">
        <v>0</v>
      </c>
      <c r="K23" s="282">
        <v>0</v>
      </c>
    </row>
    <row r="24" spans="1:11" ht="29.25" customHeight="1" x14ac:dyDescent="0.25">
      <c r="A24" s="289" t="s">
        <v>187</v>
      </c>
      <c r="B24" s="65">
        <v>492</v>
      </c>
      <c r="C24" s="65">
        <v>-9</v>
      </c>
      <c r="D24" s="61">
        <v>-1.7964071856287425</v>
      </c>
      <c r="E24" s="65">
        <v>-26</v>
      </c>
      <c r="F24" s="61">
        <v>-5.019305019305019</v>
      </c>
      <c r="G24" s="65">
        <v>385</v>
      </c>
      <c r="H24" s="65">
        <v>-15</v>
      </c>
      <c r="I24" s="298">
        <v>-3.75</v>
      </c>
      <c r="J24" s="204">
        <v>-27</v>
      </c>
      <c r="K24" s="282">
        <v>-6.5533980582524274</v>
      </c>
    </row>
    <row r="25" spans="1:11" ht="29.25" customHeight="1" x14ac:dyDescent="0.25">
      <c r="A25" s="289" t="s">
        <v>188</v>
      </c>
      <c r="B25" s="65">
        <v>137</v>
      </c>
      <c r="C25" s="65">
        <v>1</v>
      </c>
      <c r="D25" s="61">
        <v>0.73529411764705888</v>
      </c>
      <c r="E25" s="65">
        <v>-24</v>
      </c>
      <c r="F25" s="61">
        <v>-14.906832298136646</v>
      </c>
      <c r="G25" s="65">
        <v>44</v>
      </c>
      <c r="H25" s="65">
        <v>3</v>
      </c>
      <c r="I25" s="298">
        <v>7.3170731707317076</v>
      </c>
      <c r="J25" s="204">
        <v>-2</v>
      </c>
      <c r="K25" s="282">
        <v>-4.3478260869565215</v>
      </c>
    </row>
    <row r="26" spans="1:11" ht="29.25" customHeight="1" x14ac:dyDescent="0.25">
      <c r="A26" s="289" t="s">
        <v>189</v>
      </c>
      <c r="B26" s="65">
        <v>16</v>
      </c>
      <c r="C26" s="65">
        <v>0</v>
      </c>
      <c r="D26" s="61">
        <v>0</v>
      </c>
      <c r="E26" s="65">
        <v>-4</v>
      </c>
      <c r="F26" s="61">
        <v>-20</v>
      </c>
      <c r="G26" s="65">
        <v>5</v>
      </c>
      <c r="H26" s="65">
        <v>1</v>
      </c>
      <c r="I26" s="298">
        <v>25</v>
      </c>
      <c r="J26" s="204">
        <v>-2</v>
      </c>
      <c r="K26" s="282">
        <v>-28.571428571428573</v>
      </c>
    </row>
    <row r="27" spans="1:11" ht="29.25" customHeight="1" x14ac:dyDescent="0.25">
      <c r="A27" s="289" t="s">
        <v>190</v>
      </c>
      <c r="B27" s="65">
        <v>57</v>
      </c>
      <c r="C27" s="65">
        <v>9</v>
      </c>
      <c r="D27" s="61">
        <v>18.75</v>
      </c>
      <c r="E27" s="65">
        <v>10</v>
      </c>
      <c r="F27" s="61">
        <v>21.276595744680851</v>
      </c>
      <c r="G27" s="65">
        <v>47</v>
      </c>
      <c r="H27" s="65">
        <v>7</v>
      </c>
      <c r="I27" s="298">
        <v>17.5</v>
      </c>
      <c r="J27" s="204">
        <v>10</v>
      </c>
      <c r="K27" s="282">
        <v>27.027027027027028</v>
      </c>
    </row>
    <row r="28" spans="1:11" ht="29.25" customHeight="1" x14ac:dyDescent="0.25">
      <c r="A28" s="289" t="s">
        <v>191</v>
      </c>
      <c r="B28" s="65">
        <v>71</v>
      </c>
      <c r="C28" s="65">
        <v>1</v>
      </c>
      <c r="D28" s="61">
        <v>1.4285714285714286</v>
      </c>
      <c r="E28" s="65">
        <v>-7</v>
      </c>
      <c r="F28" s="61">
        <v>-8.9743589743589745</v>
      </c>
      <c r="G28" s="65">
        <v>54</v>
      </c>
      <c r="H28" s="65">
        <v>2</v>
      </c>
      <c r="I28" s="298">
        <v>3.8461538461538463</v>
      </c>
      <c r="J28" s="204">
        <v>-10</v>
      </c>
      <c r="K28" s="282">
        <v>-15.625</v>
      </c>
    </row>
    <row r="29" spans="1:11" ht="29.25" customHeight="1" x14ac:dyDescent="0.25">
      <c r="A29" s="258" t="s">
        <v>192</v>
      </c>
      <c r="B29" s="204">
        <v>14</v>
      </c>
      <c r="C29" s="204">
        <v>-2</v>
      </c>
      <c r="D29" s="282">
        <v>-12.5</v>
      </c>
      <c r="E29" s="204">
        <v>-10</v>
      </c>
      <c r="F29" s="282">
        <v>-41.666666666666664</v>
      </c>
      <c r="G29" s="204">
        <v>10</v>
      </c>
      <c r="H29" s="204">
        <v>-2</v>
      </c>
      <c r="I29" s="282">
        <v>-16.666666666666668</v>
      </c>
      <c r="J29" s="204">
        <v>-4</v>
      </c>
      <c r="K29" s="282">
        <v>-28.571428571428573</v>
      </c>
    </row>
    <row r="30" spans="1:11" ht="29.25" customHeight="1" x14ac:dyDescent="0.25">
      <c r="A30" s="258" t="s">
        <v>193</v>
      </c>
      <c r="B30" s="204">
        <v>107</v>
      </c>
      <c r="C30" s="204">
        <v>-2</v>
      </c>
      <c r="D30" s="282">
        <v>-1.834862385321101</v>
      </c>
      <c r="E30" s="204">
        <v>5</v>
      </c>
      <c r="F30" s="282">
        <v>4.9019607843137258</v>
      </c>
      <c r="G30" s="204">
        <v>84</v>
      </c>
      <c r="H30" s="204">
        <v>-4</v>
      </c>
      <c r="I30" s="282">
        <v>-4.5454545454545459</v>
      </c>
      <c r="J30" s="204">
        <v>-2</v>
      </c>
      <c r="K30" s="282">
        <v>-2.3255813953488373</v>
      </c>
    </row>
    <row r="31" spans="1:11" ht="29.25" customHeight="1" x14ac:dyDescent="0.25">
      <c r="A31" s="258" t="s">
        <v>194</v>
      </c>
      <c r="B31" s="204">
        <v>94</v>
      </c>
      <c r="C31" s="204">
        <v>-2</v>
      </c>
      <c r="D31" s="282">
        <v>-2.0833333333333335</v>
      </c>
      <c r="E31" s="204">
        <v>-1</v>
      </c>
      <c r="F31" s="282">
        <v>-1.0526315789473684</v>
      </c>
      <c r="G31" s="204">
        <v>80</v>
      </c>
      <c r="H31" s="204">
        <v>-1</v>
      </c>
      <c r="I31" s="282">
        <v>-1.2345679012345678</v>
      </c>
      <c r="J31" s="204">
        <v>3</v>
      </c>
      <c r="K31" s="282">
        <v>3.8961038961038961</v>
      </c>
    </row>
    <row r="32" spans="1:11" ht="29.25" customHeight="1" x14ac:dyDescent="0.25">
      <c r="A32" s="258" t="s">
        <v>195</v>
      </c>
      <c r="B32" s="204">
        <v>474</v>
      </c>
      <c r="C32" s="204">
        <v>-1</v>
      </c>
      <c r="D32" s="282">
        <v>-0.21052631578947367</v>
      </c>
      <c r="E32" s="204">
        <v>-43</v>
      </c>
      <c r="F32" s="282">
        <v>-8.3172147001934231</v>
      </c>
      <c r="G32" s="204">
        <v>366</v>
      </c>
      <c r="H32" s="204">
        <v>-7</v>
      </c>
      <c r="I32" s="282">
        <v>-1.8766756032171581</v>
      </c>
      <c r="J32" s="204">
        <v>-43</v>
      </c>
      <c r="K32" s="282">
        <v>-10.513447432762836</v>
      </c>
    </row>
    <row r="33" spans="1:11" ht="29.25" customHeight="1" x14ac:dyDescent="0.25">
      <c r="A33" s="258" t="s">
        <v>196</v>
      </c>
      <c r="B33" s="204">
        <v>11</v>
      </c>
      <c r="C33" s="204">
        <v>0</v>
      </c>
      <c r="D33" s="282">
        <v>0</v>
      </c>
      <c r="E33" s="204">
        <v>2</v>
      </c>
      <c r="F33" s="282">
        <v>22.222222222222221</v>
      </c>
      <c r="G33" s="204">
        <v>6</v>
      </c>
      <c r="H33" s="204">
        <v>-1</v>
      </c>
      <c r="I33" s="282">
        <v>-14.285714285714286</v>
      </c>
      <c r="J33" s="204">
        <v>1</v>
      </c>
      <c r="K33" s="282">
        <v>20</v>
      </c>
    </row>
    <row r="34" spans="1:11" ht="29.25" customHeight="1" x14ac:dyDescent="0.25">
      <c r="A34" s="258" t="s">
        <v>197</v>
      </c>
      <c r="B34" s="204">
        <v>119</v>
      </c>
      <c r="C34" s="204">
        <v>1</v>
      </c>
      <c r="D34" s="282">
        <v>0.84745762711864403</v>
      </c>
      <c r="E34" s="204">
        <v>-17</v>
      </c>
      <c r="F34" s="282">
        <v>-12.5</v>
      </c>
      <c r="G34" s="204">
        <v>81</v>
      </c>
      <c r="H34" s="204">
        <v>2</v>
      </c>
      <c r="I34" s="282">
        <v>2.5316455696202533</v>
      </c>
      <c r="J34" s="204">
        <v>-12</v>
      </c>
      <c r="K34" s="282">
        <v>-12.903225806451612</v>
      </c>
    </row>
    <row r="35" spans="1:11" ht="29.25" customHeight="1" x14ac:dyDescent="0.25">
      <c r="A35" s="258" t="s">
        <v>198</v>
      </c>
      <c r="B35" s="204">
        <v>117</v>
      </c>
      <c r="C35" s="204">
        <v>0</v>
      </c>
      <c r="D35" s="282">
        <v>0</v>
      </c>
      <c r="E35" s="204">
        <v>0</v>
      </c>
      <c r="F35" s="282">
        <v>0</v>
      </c>
      <c r="G35" s="204">
        <v>72</v>
      </c>
      <c r="H35" s="204">
        <v>2</v>
      </c>
      <c r="I35" s="282">
        <v>2.8571428571428572</v>
      </c>
      <c r="J35" s="204">
        <v>3</v>
      </c>
      <c r="K35" s="282">
        <v>4.3478260869565215</v>
      </c>
    </row>
    <row r="36" spans="1:11" ht="29.25" customHeight="1" x14ac:dyDescent="0.25">
      <c r="A36" s="258" t="s">
        <v>199</v>
      </c>
      <c r="B36" s="204">
        <v>139</v>
      </c>
      <c r="C36" s="204">
        <v>-1</v>
      </c>
      <c r="D36" s="282">
        <v>-0.7142857142857143</v>
      </c>
      <c r="E36" s="204">
        <v>-10</v>
      </c>
      <c r="F36" s="282">
        <v>-6.7114093959731544</v>
      </c>
      <c r="G36" s="204">
        <v>109</v>
      </c>
      <c r="H36" s="204">
        <v>0</v>
      </c>
      <c r="I36" s="282">
        <v>0</v>
      </c>
      <c r="J36" s="204">
        <v>-13</v>
      </c>
      <c r="K36" s="282">
        <v>-10.655737704918034</v>
      </c>
    </row>
    <row r="37" spans="1:11" ht="29.25" customHeight="1" x14ac:dyDescent="0.25">
      <c r="A37" s="258" t="s">
        <v>200</v>
      </c>
      <c r="B37" s="204">
        <v>127</v>
      </c>
      <c r="C37" s="204">
        <v>-3</v>
      </c>
      <c r="D37" s="282">
        <v>-2.3076923076923075</v>
      </c>
      <c r="E37" s="204">
        <v>-15</v>
      </c>
      <c r="F37" s="282">
        <v>-10.56338028169014</v>
      </c>
      <c r="G37" s="204">
        <v>92</v>
      </c>
      <c r="H37" s="204">
        <v>0</v>
      </c>
      <c r="I37" s="282">
        <v>0</v>
      </c>
      <c r="J37" s="204">
        <v>-17</v>
      </c>
      <c r="K37" s="282">
        <v>-15.596330275229358</v>
      </c>
    </row>
    <row r="38" spans="1:11" ht="29.25" customHeight="1" x14ac:dyDescent="0.25">
      <c r="A38" s="258" t="s">
        <v>201</v>
      </c>
      <c r="B38" s="204">
        <v>127</v>
      </c>
      <c r="C38" s="204">
        <v>-3</v>
      </c>
      <c r="D38" s="282">
        <v>-2.3076923076923075</v>
      </c>
      <c r="E38" s="204">
        <v>-27</v>
      </c>
      <c r="F38" s="282">
        <v>-17.532467532467532</v>
      </c>
      <c r="G38" s="204">
        <v>92</v>
      </c>
      <c r="H38" s="204">
        <v>0</v>
      </c>
      <c r="I38" s="282">
        <v>0</v>
      </c>
      <c r="J38" s="204">
        <v>-17</v>
      </c>
      <c r="K38" s="282">
        <v>-15.596330275229358</v>
      </c>
    </row>
    <row r="39" spans="1:11" ht="29.25" customHeight="1" x14ac:dyDescent="0.25">
      <c r="A39" s="258" t="s">
        <v>202</v>
      </c>
      <c r="B39" s="204">
        <v>471</v>
      </c>
      <c r="C39" s="204">
        <v>-8</v>
      </c>
      <c r="D39" s="282">
        <v>-1.6701461377870563</v>
      </c>
      <c r="E39" s="204">
        <v>-49</v>
      </c>
      <c r="F39" s="282">
        <v>-9.4230769230769234</v>
      </c>
      <c r="G39" s="204">
        <v>358</v>
      </c>
      <c r="H39" s="204">
        <v>-6</v>
      </c>
      <c r="I39" s="282">
        <v>-1.6483516483516483</v>
      </c>
      <c r="J39" s="204">
        <v>-41</v>
      </c>
      <c r="K39" s="282">
        <v>-10.275689223057643</v>
      </c>
    </row>
    <row r="40" spans="1:11" ht="29.25" customHeight="1" x14ac:dyDescent="0.25">
      <c r="A40" s="258" t="s">
        <v>203</v>
      </c>
      <c r="B40" s="204">
        <v>140</v>
      </c>
      <c r="C40" s="204">
        <v>-1</v>
      </c>
      <c r="D40" s="282">
        <v>-0.70921985815602839</v>
      </c>
      <c r="E40" s="204">
        <v>4</v>
      </c>
      <c r="F40" s="282">
        <v>2.9411764705882355</v>
      </c>
      <c r="G40" s="204">
        <v>90</v>
      </c>
      <c r="H40" s="204">
        <v>1</v>
      </c>
      <c r="I40" s="282">
        <v>1.1235955056179776</v>
      </c>
      <c r="J40" s="204">
        <v>0</v>
      </c>
      <c r="K40" s="282">
        <v>0</v>
      </c>
    </row>
    <row r="41" spans="1:11" ht="29.25" customHeight="1" x14ac:dyDescent="0.25">
      <c r="A41" s="258" t="s">
        <v>204</v>
      </c>
      <c r="B41" s="204">
        <v>126</v>
      </c>
      <c r="C41" s="204">
        <v>0</v>
      </c>
      <c r="D41" s="282">
        <v>0</v>
      </c>
      <c r="E41" s="204">
        <v>8</v>
      </c>
      <c r="F41" s="282">
        <v>6.7796610169491522</v>
      </c>
      <c r="G41" s="204">
        <v>88</v>
      </c>
      <c r="H41" s="204">
        <v>-3</v>
      </c>
      <c r="I41" s="282">
        <v>-3.2967032967032965</v>
      </c>
      <c r="J41" s="204">
        <v>9</v>
      </c>
      <c r="K41" s="282">
        <v>11.39240506329114</v>
      </c>
    </row>
    <row r="42" spans="1:11" ht="29.25" customHeight="1" x14ac:dyDescent="0.25">
      <c r="A42" s="258" t="s">
        <v>205</v>
      </c>
      <c r="B42" s="204">
        <v>215</v>
      </c>
      <c r="C42" s="204">
        <v>8</v>
      </c>
      <c r="D42" s="282">
        <v>3.8647342995169081</v>
      </c>
      <c r="E42" s="204">
        <v>29</v>
      </c>
      <c r="F42" s="282">
        <v>15.591397849462366</v>
      </c>
      <c r="G42" s="204">
        <v>145</v>
      </c>
      <c r="H42" s="204">
        <v>7</v>
      </c>
      <c r="I42" s="282">
        <v>5.0724637681159424</v>
      </c>
      <c r="J42" s="204">
        <v>15</v>
      </c>
      <c r="K42" s="282">
        <v>11.538461538461538</v>
      </c>
    </row>
    <row r="43" spans="1:11" ht="29.25" customHeight="1" x14ac:dyDescent="0.25">
      <c r="A43" s="289" t="s">
        <v>206</v>
      </c>
      <c r="B43" s="65">
        <v>211</v>
      </c>
      <c r="C43" s="65">
        <v>3</v>
      </c>
      <c r="D43" s="61">
        <v>1.4423076923076923</v>
      </c>
      <c r="E43" s="65">
        <v>-7</v>
      </c>
      <c r="F43" s="61">
        <v>-3.2110091743119265</v>
      </c>
      <c r="G43" s="65">
        <v>129</v>
      </c>
      <c r="H43" s="65">
        <v>11</v>
      </c>
      <c r="I43" s="61">
        <v>9.3220338983050848</v>
      </c>
      <c r="J43" s="65">
        <v>1</v>
      </c>
      <c r="K43" s="61">
        <v>0.78125</v>
      </c>
    </row>
    <row r="44" spans="1:11" ht="29.25" customHeight="1" x14ac:dyDescent="0.25">
      <c r="A44" s="289" t="s">
        <v>207</v>
      </c>
      <c r="B44" s="65">
        <v>92</v>
      </c>
      <c r="C44" s="65">
        <v>-3</v>
      </c>
      <c r="D44" s="61">
        <v>-3.1578947368421053</v>
      </c>
      <c r="E44" s="65">
        <v>-24</v>
      </c>
      <c r="F44" s="61">
        <v>-20.689655172413794</v>
      </c>
      <c r="G44" s="65">
        <v>33</v>
      </c>
      <c r="H44" s="65">
        <v>1</v>
      </c>
      <c r="I44" s="61">
        <v>3.125</v>
      </c>
      <c r="J44" s="65">
        <v>-9</v>
      </c>
      <c r="K44" s="61">
        <v>-21.428571428571427</v>
      </c>
    </row>
    <row r="45" spans="1:11" ht="29.25" customHeight="1" x14ac:dyDescent="0.25">
      <c r="A45" s="289" t="s">
        <v>208</v>
      </c>
      <c r="B45" s="65">
        <v>183</v>
      </c>
      <c r="C45" s="65">
        <v>-1</v>
      </c>
      <c r="D45" s="61">
        <v>-0.54347826086956519</v>
      </c>
      <c r="E45" s="65">
        <v>-8</v>
      </c>
      <c r="F45" s="61">
        <v>-4.1884816753926701</v>
      </c>
      <c r="G45" s="65">
        <v>138</v>
      </c>
      <c r="H45" s="65">
        <v>-6</v>
      </c>
      <c r="I45" s="61">
        <v>-4.166666666666667</v>
      </c>
      <c r="J45" s="65">
        <v>-13</v>
      </c>
      <c r="K45" s="61">
        <v>-8.6092715231788084</v>
      </c>
    </row>
    <row r="46" spans="1:11" ht="29.25" customHeight="1" x14ac:dyDescent="0.25">
      <c r="A46" s="289" t="s">
        <v>209</v>
      </c>
      <c r="B46" s="65">
        <v>172</v>
      </c>
      <c r="C46" s="65">
        <v>-1</v>
      </c>
      <c r="D46" s="61">
        <v>-0.5780346820809249</v>
      </c>
      <c r="E46" s="65">
        <v>-20</v>
      </c>
      <c r="F46" s="61">
        <v>-10.416666666666666</v>
      </c>
      <c r="G46" s="65">
        <v>123</v>
      </c>
      <c r="H46" s="65">
        <v>0</v>
      </c>
      <c r="I46" s="61">
        <v>0</v>
      </c>
      <c r="J46" s="65">
        <v>-5</v>
      </c>
      <c r="K46" s="61">
        <v>-3.90625</v>
      </c>
    </row>
    <row r="47" spans="1:11" ht="29.25" customHeight="1" x14ac:dyDescent="0.25">
      <c r="A47" s="289" t="s">
        <v>210</v>
      </c>
      <c r="B47" s="65">
        <v>205</v>
      </c>
      <c r="C47" s="65">
        <v>6</v>
      </c>
      <c r="D47" s="61">
        <v>3.0150753768844223</v>
      </c>
      <c r="E47" s="65">
        <v>2</v>
      </c>
      <c r="F47" s="61">
        <v>0.98522167487684731</v>
      </c>
      <c r="G47" s="65">
        <v>140</v>
      </c>
      <c r="H47" s="65">
        <v>-1</v>
      </c>
      <c r="I47" s="61">
        <v>-0.70921985815602839</v>
      </c>
      <c r="J47" s="65">
        <v>-2</v>
      </c>
      <c r="K47" s="61">
        <v>-1.408450704225352</v>
      </c>
    </row>
    <row r="48" spans="1:11" ht="29.25" customHeight="1" x14ac:dyDescent="0.25">
      <c r="A48" s="289" t="s">
        <v>211</v>
      </c>
      <c r="B48" s="65">
        <v>29</v>
      </c>
      <c r="C48" s="65">
        <v>0</v>
      </c>
      <c r="D48" s="61">
        <v>0</v>
      </c>
      <c r="E48" s="65">
        <v>-8</v>
      </c>
      <c r="F48" s="61">
        <v>-21.621621621621621</v>
      </c>
      <c r="G48" s="65">
        <v>22</v>
      </c>
      <c r="H48" s="65">
        <v>0</v>
      </c>
      <c r="I48" s="61">
        <v>0</v>
      </c>
      <c r="J48" s="65">
        <v>-3</v>
      </c>
      <c r="K48" s="61">
        <v>-12</v>
      </c>
    </row>
    <row r="49" spans="1:11" ht="29.25" customHeight="1" x14ac:dyDescent="0.25">
      <c r="A49" s="289" t="s">
        <v>212</v>
      </c>
      <c r="B49" s="65">
        <v>17</v>
      </c>
      <c r="C49" s="65">
        <v>1</v>
      </c>
      <c r="D49" s="61">
        <v>6.25</v>
      </c>
      <c r="E49" s="65">
        <v>-7</v>
      </c>
      <c r="F49" s="61">
        <v>-29.166666666666668</v>
      </c>
      <c r="G49" s="65">
        <v>9</v>
      </c>
      <c r="H49" s="65">
        <v>0</v>
      </c>
      <c r="I49" s="61">
        <v>0</v>
      </c>
      <c r="J49" s="65">
        <v>-4</v>
      </c>
      <c r="K49" s="61">
        <v>-30.76923076923077</v>
      </c>
    </row>
    <row r="50" spans="1:11" ht="29.25" customHeight="1" x14ac:dyDescent="0.25">
      <c r="A50" s="289" t="s">
        <v>213</v>
      </c>
      <c r="B50" s="65">
        <v>13</v>
      </c>
      <c r="C50" s="65">
        <v>0</v>
      </c>
      <c r="D50" s="61">
        <v>0</v>
      </c>
      <c r="E50" s="65">
        <v>1</v>
      </c>
      <c r="F50" s="61">
        <v>8.3333333333333339</v>
      </c>
      <c r="G50" s="65">
        <v>11</v>
      </c>
      <c r="H50" s="65">
        <v>1</v>
      </c>
      <c r="I50" s="61">
        <v>10</v>
      </c>
      <c r="J50" s="65">
        <v>4</v>
      </c>
      <c r="K50" s="61">
        <v>57.142857142857146</v>
      </c>
    </row>
    <row r="51" spans="1:11" ht="29.25" customHeight="1" x14ac:dyDescent="0.25">
      <c r="A51" s="289" t="s">
        <v>214</v>
      </c>
      <c r="B51" s="65">
        <v>482</v>
      </c>
      <c r="C51" s="65">
        <v>5</v>
      </c>
      <c r="D51" s="61">
        <v>1.0482180293501049</v>
      </c>
      <c r="E51" s="65">
        <v>-41</v>
      </c>
      <c r="F51" s="61">
        <v>-7.8393881453154872</v>
      </c>
      <c r="G51" s="65">
        <v>369</v>
      </c>
      <c r="H51" s="65">
        <v>6</v>
      </c>
      <c r="I51" s="61">
        <v>1.6528925619834711</v>
      </c>
      <c r="J51" s="65">
        <v>-48</v>
      </c>
      <c r="K51" s="61">
        <v>-11.510791366906474</v>
      </c>
    </row>
    <row r="52" spans="1:11" ht="29.25" customHeight="1" x14ac:dyDescent="0.25">
      <c r="A52" s="289" t="s">
        <v>215</v>
      </c>
      <c r="B52" s="65">
        <v>7</v>
      </c>
      <c r="C52" s="65">
        <v>-1</v>
      </c>
      <c r="D52" s="61">
        <v>-12.5</v>
      </c>
      <c r="E52" s="65">
        <v>-3</v>
      </c>
      <c r="F52" s="61">
        <v>-30</v>
      </c>
      <c r="G52" s="65">
        <v>5</v>
      </c>
      <c r="H52" s="65">
        <v>-1</v>
      </c>
      <c r="I52" s="61">
        <v>-16.666666666666668</v>
      </c>
      <c r="J52" s="65">
        <v>-1</v>
      </c>
      <c r="K52" s="61">
        <v>-16.666666666666668</v>
      </c>
    </row>
    <row r="53" spans="1:11" ht="12.6" customHeight="1" x14ac:dyDescent="0.25">
      <c r="A53" s="257" t="s">
        <v>87</v>
      </c>
      <c r="B53" s="295">
        <v>7392</v>
      </c>
      <c r="C53" s="295">
        <v>47</v>
      </c>
      <c r="D53" s="296">
        <v>0.63989108236895853</v>
      </c>
      <c r="E53" s="295">
        <v>-89</v>
      </c>
      <c r="F53" s="296">
        <v>-1.1896805239941184</v>
      </c>
      <c r="G53" s="295">
        <v>5978</v>
      </c>
      <c r="H53" s="295">
        <v>11</v>
      </c>
      <c r="I53" s="296">
        <v>0.18434724317077258</v>
      </c>
      <c r="J53" s="295">
        <v>-224</v>
      </c>
      <c r="K53" s="297">
        <v>-3.6117381489841986</v>
      </c>
    </row>
    <row r="54" spans="1:11" ht="15.75" customHeight="1" x14ac:dyDescent="0.25">
      <c r="A54" s="138" t="s">
        <v>217</v>
      </c>
      <c r="B54" s="204">
        <v>2933</v>
      </c>
      <c r="C54" s="204">
        <v>5</v>
      </c>
      <c r="D54" s="282">
        <v>0.17076502732240437</v>
      </c>
      <c r="E54" s="204">
        <v>-97</v>
      </c>
      <c r="F54" s="282">
        <v>-3.2013201320132012</v>
      </c>
      <c r="G54" s="204">
        <v>2415</v>
      </c>
      <c r="H54" s="204">
        <v>-5</v>
      </c>
      <c r="I54" s="282">
        <v>-0.20661157024793389</v>
      </c>
      <c r="J54" s="204">
        <v>-143</v>
      </c>
      <c r="K54" s="282">
        <v>-5.5903049257232214</v>
      </c>
    </row>
    <row r="55" spans="1:11" ht="15.75" customHeight="1" x14ac:dyDescent="0.25">
      <c r="A55" s="138" t="s">
        <v>218</v>
      </c>
      <c r="B55" s="204">
        <v>351</v>
      </c>
      <c r="C55" s="204">
        <v>-3</v>
      </c>
      <c r="D55" s="282">
        <v>-0.84745762711864403</v>
      </c>
      <c r="E55" s="204">
        <v>-6</v>
      </c>
      <c r="F55" s="282">
        <v>-1.680672268907563</v>
      </c>
      <c r="G55" s="204">
        <v>280</v>
      </c>
      <c r="H55" s="204">
        <v>-1</v>
      </c>
      <c r="I55" s="282">
        <v>-0.35587188612099646</v>
      </c>
      <c r="J55" s="204">
        <v>3</v>
      </c>
      <c r="K55" s="282">
        <v>1.0830324909747293</v>
      </c>
    </row>
    <row r="56" spans="1:11" ht="15.75" customHeight="1" x14ac:dyDescent="0.25">
      <c r="A56" s="142" t="s">
        <v>219</v>
      </c>
      <c r="B56" s="204">
        <v>4108</v>
      </c>
      <c r="C56" s="204">
        <v>45</v>
      </c>
      <c r="D56" s="282">
        <v>1.1075559931085406</v>
      </c>
      <c r="E56" s="204">
        <v>14</v>
      </c>
      <c r="F56" s="282">
        <v>0.34196384953590619</v>
      </c>
      <c r="G56" s="204">
        <v>3283</v>
      </c>
      <c r="H56" s="204">
        <v>17</v>
      </c>
      <c r="I56" s="282">
        <v>0.52051439069197791</v>
      </c>
      <c r="J56" s="204">
        <v>-84</v>
      </c>
      <c r="K56" s="282">
        <v>-2.4948024948024949</v>
      </c>
    </row>
    <row r="57" spans="1:11" ht="12.6" customHeight="1" x14ac:dyDescent="0.25">
      <c r="A57" s="257" t="s">
        <v>88</v>
      </c>
      <c r="B57" s="295">
        <v>39431</v>
      </c>
      <c r="C57" s="295">
        <v>457</v>
      </c>
      <c r="D57" s="296">
        <v>1.1725765895212192</v>
      </c>
      <c r="E57" s="295">
        <v>-331</v>
      </c>
      <c r="F57" s="296">
        <v>-0.83245309592072836</v>
      </c>
      <c r="G57" s="295">
        <v>28918</v>
      </c>
      <c r="H57" s="295">
        <v>350</v>
      </c>
      <c r="I57" s="296">
        <v>1.2251470176421171</v>
      </c>
      <c r="J57" s="295">
        <v>-828</v>
      </c>
      <c r="K57" s="297">
        <v>-2.7835675384925702</v>
      </c>
    </row>
    <row r="58" spans="1:11" ht="31.5" customHeight="1" x14ac:dyDescent="0.25">
      <c r="A58" s="258" t="s">
        <v>220</v>
      </c>
      <c r="B58" s="204">
        <v>1051</v>
      </c>
      <c r="C58" s="204">
        <v>40</v>
      </c>
      <c r="D58" s="282">
        <v>3.9564787339268053</v>
      </c>
      <c r="E58" s="204">
        <v>-39</v>
      </c>
      <c r="F58" s="282">
        <v>-3.5779816513761467</v>
      </c>
      <c r="G58" s="204">
        <v>822</v>
      </c>
      <c r="H58" s="204">
        <v>29</v>
      </c>
      <c r="I58" s="282">
        <v>3.6569987389659522</v>
      </c>
      <c r="J58" s="204">
        <v>-53</v>
      </c>
      <c r="K58" s="282">
        <v>-6.0571428571428569</v>
      </c>
    </row>
    <row r="59" spans="1:11" ht="31.5" customHeight="1" x14ac:dyDescent="0.25">
      <c r="A59" s="258" t="s">
        <v>221</v>
      </c>
      <c r="B59" s="204">
        <v>2332</v>
      </c>
      <c r="C59" s="204">
        <v>29</v>
      </c>
      <c r="D59" s="282">
        <v>1.2592270950933564</v>
      </c>
      <c r="E59" s="204">
        <v>49</v>
      </c>
      <c r="F59" s="282">
        <v>2.1462987297415683</v>
      </c>
      <c r="G59" s="204">
        <v>1807</v>
      </c>
      <c r="H59" s="204">
        <v>32</v>
      </c>
      <c r="I59" s="282">
        <v>1.8028169014084507</v>
      </c>
      <c r="J59" s="204">
        <v>15</v>
      </c>
      <c r="K59" s="282">
        <v>0.8370535714285714</v>
      </c>
    </row>
    <row r="60" spans="1:11" ht="31.5" customHeight="1" x14ac:dyDescent="0.25">
      <c r="A60" s="258" t="s">
        <v>222</v>
      </c>
      <c r="B60" s="204">
        <v>3410</v>
      </c>
      <c r="C60" s="204">
        <v>20</v>
      </c>
      <c r="D60" s="282">
        <v>0.58997050147492625</v>
      </c>
      <c r="E60" s="204">
        <v>-82</v>
      </c>
      <c r="F60" s="282">
        <v>-2.3482245131729669</v>
      </c>
      <c r="G60" s="204">
        <v>2768</v>
      </c>
      <c r="H60" s="204">
        <v>31</v>
      </c>
      <c r="I60" s="282">
        <v>1.1326269638290098</v>
      </c>
      <c r="J60" s="204">
        <v>-89</v>
      </c>
      <c r="K60" s="282">
        <v>-3.1151557577878894</v>
      </c>
    </row>
    <row r="61" spans="1:11" ht="31.5" customHeight="1" x14ac:dyDescent="0.25">
      <c r="A61" s="258" t="s">
        <v>223</v>
      </c>
      <c r="B61" s="204">
        <v>1691</v>
      </c>
      <c r="C61" s="204">
        <v>31</v>
      </c>
      <c r="D61" s="282">
        <v>1.8674698795180722</v>
      </c>
      <c r="E61" s="204">
        <v>24</v>
      </c>
      <c r="F61" s="282">
        <v>1.4397120575884823</v>
      </c>
      <c r="G61" s="204">
        <v>1325</v>
      </c>
      <c r="H61" s="204">
        <v>30</v>
      </c>
      <c r="I61" s="282">
        <v>2.3166023166023164</v>
      </c>
      <c r="J61" s="204">
        <v>7</v>
      </c>
      <c r="K61" s="282">
        <v>0.53110773899848251</v>
      </c>
    </row>
    <row r="62" spans="1:11" ht="31.5" customHeight="1" x14ac:dyDescent="0.25">
      <c r="A62" s="258" t="s">
        <v>224</v>
      </c>
      <c r="B62" s="204">
        <v>146</v>
      </c>
      <c r="C62" s="204">
        <v>2</v>
      </c>
      <c r="D62" s="282">
        <v>1.3888888888888888</v>
      </c>
      <c r="E62" s="204">
        <v>-10</v>
      </c>
      <c r="F62" s="282">
        <v>-6.4102564102564106</v>
      </c>
      <c r="G62" s="204">
        <v>109</v>
      </c>
      <c r="H62" s="204">
        <v>2</v>
      </c>
      <c r="I62" s="282">
        <v>1.8691588785046729</v>
      </c>
      <c r="J62" s="204">
        <v>-6</v>
      </c>
      <c r="K62" s="282">
        <v>-5.2173913043478262</v>
      </c>
    </row>
    <row r="63" spans="1:11" ht="31.5" customHeight="1" x14ac:dyDescent="0.25">
      <c r="A63" s="258" t="s">
        <v>225</v>
      </c>
      <c r="B63" s="204">
        <v>121</v>
      </c>
      <c r="C63" s="204">
        <v>3</v>
      </c>
      <c r="D63" s="282">
        <v>2.5423728813559321</v>
      </c>
      <c r="E63" s="204">
        <v>-36</v>
      </c>
      <c r="F63" s="282">
        <v>-22.929936305732483</v>
      </c>
      <c r="G63" s="204">
        <v>49</v>
      </c>
      <c r="H63" s="204">
        <v>3</v>
      </c>
      <c r="I63" s="282">
        <v>6.5217391304347823</v>
      </c>
      <c r="J63" s="204">
        <v>-11</v>
      </c>
      <c r="K63" s="282">
        <v>-18.333333333333332</v>
      </c>
    </row>
    <row r="64" spans="1:11" ht="31.5" customHeight="1" x14ac:dyDescent="0.25">
      <c r="A64" s="258" t="s">
        <v>226</v>
      </c>
      <c r="B64" s="204">
        <v>650</v>
      </c>
      <c r="C64" s="204">
        <v>12</v>
      </c>
      <c r="D64" s="282">
        <v>1.8808777429467085</v>
      </c>
      <c r="E64" s="204">
        <v>23</v>
      </c>
      <c r="F64" s="282">
        <v>3.668261562998405</v>
      </c>
      <c r="G64" s="204">
        <v>488</v>
      </c>
      <c r="H64" s="204">
        <v>9</v>
      </c>
      <c r="I64" s="282">
        <v>1.8789144050104385</v>
      </c>
      <c r="J64" s="204">
        <v>0</v>
      </c>
      <c r="K64" s="282">
        <v>0</v>
      </c>
    </row>
    <row r="65" spans="1:11" ht="31.5" customHeight="1" x14ac:dyDescent="0.25">
      <c r="A65" s="258" t="s">
        <v>227</v>
      </c>
      <c r="B65" s="204">
        <v>512</v>
      </c>
      <c r="C65" s="204">
        <v>9</v>
      </c>
      <c r="D65" s="282">
        <v>1.7892644135188867</v>
      </c>
      <c r="E65" s="204">
        <v>60</v>
      </c>
      <c r="F65" s="282">
        <v>13.274336283185841</v>
      </c>
      <c r="G65" s="204">
        <v>407</v>
      </c>
      <c r="H65" s="204">
        <v>3</v>
      </c>
      <c r="I65" s="282">
        <v>0.74257425742574257</v>
      </c>
      <c r="J65" s="204">
        <v>30</v>
      </c>
      <c r="K65" s="282">
        <v>7.9575596816976129</v>
      </c>
    </row>
    <row r="66" spans="1:11" ht="31.5" customHeight="1" x14ac:dyDescent="0.25">
      <c r="A66" s="258" t="s">
        <v>228</v>
      </c>
      <c r="B66" s="204">
        <v>280</v>
      </c>
      <c r="C66" s="204">
        <v>4</v>
      </c>
      <c r="D66" s="282">
        <v>1.4492753623188406</v>
      </c>
      <c r="E66" s="204">
        <v>-13</v>
      </c>
      <c r="F66" s="282">
        <v>-4.4368600682593859</v>
      </c>
      <c r="G66" s="204">
        <v>205</v>
      </c>
      <c r="H66" s="204">
        <v>-2</v>
      </c>
      <c r="I66" s="282">
        <v>-0.96618357487922701</v>
      </c>
      <c r="J66" s="204">
        <v>-16</v>
      </c>
      <c r="K66" s="282">
        <v>-7.2398190045248869</v>
      </c>
    </row>
    <row r="67" spans="1:11" ht="31.5" customHeight="1" x14ac:dyDescent="0.25">
      <c r="A67" s="258" t="s">
        <v>229</v>
      </c>
      <c r="B67" s="204">
        <v>3109</v>
      </c>
      <c r="C67" s="204">
        <v>63</v>
      </c>
      <c r="D67" s="282">
        <v>2.068286277084701</v>
      </c>
      <c r="E67" s="204">
        <v>31</v>
      </c>
      <c r="F67" s="282">
        <v>1.0071474983755686</v>
      </c>
      <c r="G67" s="204">
        <v>2479</v>
      </c>
      <c r="H67" s="204">
        <v>62</v>
      </c>
      <c r="I67" s="282">
        <v>2.5651634257343816</v>
      </c>
      <c r="J67" s="204">
        <v>-98</v>
      </c>
      <c r="K67" s="282">
        <v>-3.8028715560729531</v>
      </c>
    </row>
    <row r="68" spans="1:11" ht="31.5" customHeight="1" x14ac:dyDescent="0.25">
      <c r="A68" s="258" t="s">
        <v>230</v>
      </c>
      <c r="B68" s="204">
        <v>243</v>
      </c>
      <c r="C68" s="204">
        <v>9</v>
      </c>
      <c r="D68" s="282">
        <v>3.8461538461538463</v>
      </c>
      <c r="E68" s="204">
        <v>4</v>
      </c>
      <c r="F68" s="282">
        <v>1.6736401673640167</v>
      </c>
      <c r="G68" s="204">
        <v>188</v>
      </c>
      <c r="H68" s="204">
        <v>6</v>
      </c>
      <c r="I68" s="282">
        <v>3.2967032967032965</v>
      </c>
      <c r="J68" s="204">
        <v>5</v>
      </c>
      <c r="K68" s="282">
        <v>2.7322404371584699</v>
      </c>
    </row>
    <row r="69" spans="1:11" ht="31.5" customHeight="1" x14ac:dyDescent="0.25">
      <c r="A69" s="258" t="s">
        <v>231</v>
      </c>
      <c r="B69" s="204">
        <v>374</v>
      </c>
      <c r="C69" s="204">
        <v>-1</v>
      </c>
      <c r="D69" s="282">
        <v>-0.26666666666666666</v>
      </c>
      <c r="E69" s="204">
        <v>34</v>
      </c>
      <c r="F69" s="282">
        <v>10</v>
      </c>
      <c r="G69" s="204">
        <v>307</v>
      </c>
      <c r="H69" s="204">
        <v>0</v>
      </c>
      <c r="I69" s="282">
        <v>0</v>
      </c>
      <c r="J69" s="204">
        <v>33</v>
      </c>
      <c r="K69" s="282">
        <v>12.043795620437956</v>
      </c>
    </row>
    <row r="70" spans="1:11" ht="31.5" customHeight="1" x14ac:dyDescent="0.25">
      <c r="A70" s="258" t="s">
        <v>232</v>
      </c>
      <c r="B70" s="204">
        <v>87</v>
      </c>
      <c r="C70" s="204">
        <v>3</v>
      </c>
      <c r="D70" s="282">
        <v>3.5714285714285716</v>
      </c>
      <c r="E70" s="204">
        <v>1</v>
      </c>
      <c r="F70" s="282">
        <v>1.1627906976744187</v>
      </c>
      <c r="G70" s="204">
        <v>50</v>
      </c>
      <c r="H70" s="204">
        <v>4</v>
      </c>
      <c r="I70" s="282">
        <v>8.695652173913043</v>
      </c>
      <c r="J70" s="204">
        <v>-3</v>
      </c>
      <c r="K70" s="282">
        <v>-5.6603773584905657</v>
      </c>
    </row>
    <row r="71" spans="1:11" ht="31.5" customHeight="1" x14ac:dyDescent="0.25">
      <c r="A71" s="258" t="s">
        <v>233</v>
      </c>
      <c r="B71" s="204">
        <v>555</v>
      </c>
      <c r="C71" s="204">
        <v>10</v>
      </c>
      <c r="D71" s="282">
        <v>1.834862385321101</v>
      </c>
      <c r="E71" s="204">
        <v>-38</v>
      </c>
      <c r="F71" s="282">
        <v>-6.4080944350758857</v>
      </c>
      <c r="G71" s="204">
        <v>254</v>
      </c>
      <c r="H71" s="204">
        <v>10</v>
      </c>
      <c r="I71" s="282">
        <v>4.0983606557377046</v>
      </c>
      <c r="J71" s="204">
        <v>-18</v>
      </c>
      <c r="K71" s="282">
        <v>-6.617647058823529</v>
      </c>
    </row>
    <row r="72" spans="1:11" ht="31.5" customHeight="1" x14ac:dyDescent="0.25">
      <c r="A72" s="258" t="s">
        <v>234</v>
      </c>
      <c r="B72" s="204">
        <v>1235</v>
      </c>
      <c r="C72" s="204">
        <v>11</v>
      </c>
      <c r="D72" s="282">
        <v>0.89869281045751637</v>
      </c>
      <c r="E72" s="204">
        <v>66</v>
      </c>
      <c r="F72" s="282">
        <v>5.6458511548331911</v>
      </c>
      <c r="G72" s="204">
        <v>933</v>
      </c>
      <c r="H72" s="204">
        <v>17</v>
      </c>
      <c r="I72" s="282">
        <v>1.8558951965065502</v>
      </c>
      <c r="J72" s="204">
        <v>70</v>
      </c>
      <c r="K72" s="282">
        <v>8.1112398609501746</v>
      </c>
    </row>
    <row r="73" spans="1:11" ht="31.5" customHeight="1" x14ac:dyDescent="0.25">
      <c r="A73" s="258" t="s">
        <v>235</v>
      </c>
      <c r="B73" s="204">
        <v>190</v>
      </c>
      <c r="C73" s="204">
        <v>10</v>
      </c>
      <c r="D73" s="282">
        <v>5.5555555555555554</v>
      </c>
      <c r="E73" s="204">
        <v>-25</v>
      </c>
      <c r="F73" s="282">
        <v>-11.627906976744185</v>
      </c>
      <c r="G73" s="204">
        <v>136</v>
      </c>
      <c r="H73" s="204">
        <v>7</v>
      </c>
      <c r="I73" s="282">
        <v>5.4263565891472867</v>
      </c>
      <c r="J73" s="204">
        <v>-23</v>
      </c>
      <c r="K73" s="282">
        <v>-14.465408805031446</v>
      </c>
    </row>
    <row r="74" spans="1:11" ht="31.5" customHeight="1" x14ac:dyDescent="0.25">
      <c r="A74" s="258" t="s">
        <v>236</v>
      </c>
      <c r="B74" s="204">
        <v>1222</v>
      </c>
      <c r="C74" s="204">
        <v>-14</v>
      </c>
      <c r="D74" s="282">
        <v>-1.1326860841423949</v>
      </c>
      <c r="E74" s="204">
        <v>-205</v>
      </c>
      <c r="F74" s="282">
        <v>-14.365802382620883</v>
      </c>
      <c r="G74" s="204">
        <v>295</v>
      </c>
      <c r="H74" s="204">
        <v>-7</v>
      </c>
      <c r="I74" s="282">
        <v>-2.3178807947019866</v>
      </c>
      <c r="J74" s="204">
        <v>-222</v>
      </c>
      <c r="K74" s="282">
        <v>-42.940038684719539</v>
      </c>
    </row>
    <row r="75" spans="1:11" ht="31.5" customHeight="1" x14ac:dyDescent="0.25">
      <c r="A75" s="258" t="s">
        <v>237</v>
      </c>
      <c r="B75" s="204">
        <v>171</v>
      </c>
      <c r="C75" s="204">
        <v>1</v>
      </c>
      <c r="D75" s="282">
        <v>0.58823529411764708</v>
      </c>
      <c r="E75" s="204">
        <v>-9</v>
      </c>
      <c r="F75" s="282">
        <v>-5</v>
      </c>
      <c r="G75" s="204">
        <v>124</v>
      </c>
      <c r="H75" s="204">
        <v>-1</v>
      </c>
      <c r="I75" s="282">
        <v>-0.8</v>
      </c>
      <c r="J75" s="204">
        <v>1</v>
      </c>
      <c r="K75" s="282">
        <v>0.81300813008130079</v>
      </c>
    </row>
    <row r="76" spans="1:11" ht="31.5" customHeight="1" x14ac:dyDescent="0.25">
      <c r="A76" s="258" t="s">
        <v>238</v>
      </c>
      <c r="B76" s="204">
        <v>243</v>
      </c>
      <c r="C76" s="204">
        <v>-3</v>
      </c>
      <c r="D76" s="282">
        <v>-1.2195121951219512</v>
      </c>
      <c r="E76" s="204">
        <v>-25</v>
      </c>
      <c r="F76" s="282">
        <v>-9.3283582089552244</v>
      </c>
      <c r="G76" s="204">
        <v>178</v>
      </c>
      <c r="H76" s="204">
        <v>-4</v>
      </c>
      <c r="I76" s="282">
        <v>-2.197802197802198</v>
      </c>
      <c r="J76" s="204">
        <v>-19</v>
      </c>
      <c r="K76" s="282">
        <v>-9.6446700507614214</v>
      </c>
    </row>
    <row r="77" spans="1:11" ht="31.5" customHeight="1" x14ac:dyDescent="0.25">
      <c r="A77" s="258" t="s">
        <v>239</v>
      </c>
      <c r="B77" s="204">
        <v>461</v>
      </c>
      <c r="C77" s="204">
        <v>15</v>
      </c>
      <c r="D77" s="282">
        <v>3.3632286995515694</v>
      </c>
      <c r="E77" s="204">
        <v>10</v>
      </c>
      <c r="F77" s="282">
        <v>2.2172949002217295</v>
      </c>
      <c r="G77" s="204">
        <v>348</v>
      </c>
      <c r="H77" s="204">
        <v>6</v>
      </c>
      <c r="I77" s="282">
        <v>1.7543859649122806</v>
      </c>
      <c r="J77" s="204">
        <v>14</v>
      </c>
      <c r="K77" s="282">
        <v>4.1916167664670656</v>
      </c>
    </row>
    <row r="78" spans="1:11" ht="31.5" customHeight="1" x14ac:dyDescent="0.25">
      <c r="A78" s="258" t="s">
        <v>240</v>
      </c>
      <c r="B78" s="204">
        <v>544</v>
      </c>
      <c r="C78" s="204">
        <v>16</v>
      </c>
      <c r="D78" s="282">
        <v>3.0303030303030303</v>
      </c>
      <c r="E78" s="204">
        <v>13</v>
      </c>
      <c r="F78" s="282">
        <v>2.4482109227871938</v>
      </c>
      <c r="G78" s="204">
        <v>415</v>
      </c>
      <c r="H78" s="204">
        <v>13</v>
      </c>
      <c r="I78" s="282">
        <v>3.2338308457711444</v>
      </c>
      <c r="J78" s="204">
        <v>6</v>
      </c>
      <c r="K78" s="282">
        <v>1.4669926650366749</v>
      </c>
    </row>
    <row r="79" spans="1:11" ht="31.5" customHeight="1" x14ac:dyDescent="0.25">
      <c r="A79" s="258" t="s">
        <v>241</v>
      </c>
      <c r="B79" s="204">
        <v>370</v>
      </c>
      <c r="C79" s="204">
        <v>3</v>
      </c>
      <c r="D79" s="282">
        <v>0.81743869209809261</v>
      </c>
      <c r="E79" s="204">
        <v>-11</v>
      </c>
      <c r="F79" s="282">
        <v>-2.8871391076115485</v>
      </c>
      <c r="G79" s="204">
        <v>251</v>
      </c>
      <c r="H79" s="204">
        <v>1</v>
      </c>
      <c r="I79" s="282">
        <v>0.4</v>
      </c>
      <c r="J79" s="204">
        <v>-11</v>
      </c>
      <c r="K79" s="282">
        <v>-4.1984732824427482</v>
      </c>
    </row>
    <row r="80" spans="1:11" ht="31.5" customHeight="1" x14ac:dyDescent="0.25">
      <c r="A80" s="258" t="s">
        <v>242</v>
      </c>
      <c r="B80" s="204">
        <v>646</v>
      </c>
      <c r="C80" s="204">
        <v>10</v>
      </c>
      <c r="D80" s="282">
        <v>1.5723270440251573</v>
      </c>
      <c r="E80" s="204">
        <v>42</v>
      </c>
      <c r="F80" s="282">
        <v>6.9536423841059607</v>
      </c>
      <c r="G80" s="204">
        <v>447</v>
      </c>
      <c r="H80" s="204">
        <v>6</v>
      </c>
      <c r="I80" s="282">
        <v>1.3605442176870748</v>
      </c>
      <c r="J80" s="204">
        <v>25</v>
      </c>
      <c r="K80" s="282">
        <v>5.9241706161137442</v>
      </c>
    </row>
    <row r="81" spans="1:11" ht="31.5" customHeight="1" x14ac:dyDescent="0.25">
      <c r="A81" s="258" t="s">
        <v>243</v>
      </c>
      <c r="B81" s="204">
        <v>142</v>
      </c>
      <c r="C81" s="204">
        <v>7</v>
      </c>
      <c r="D81" s="282">
        <v>5.1851851851851851</v>
      </c>
      <c r="E81" s="204">
        <v>18</v>
      </c>
      <c r="F81" s="282">
        <v>14.516129032258064</v>
      </c>
      <c r="G81" s="204">
        <v>112</v>
      </c>
      <c r="H81" s="204">
        <v>10</v>
      </c>
      <c r="I81" s="282">
        <v>9.8039215686274517</v>
      </c>
      <c r="J81" s="204">
        <v>25</v>
      </c>
      <c r="K81" s="282">
        <v>28.735632183908045</v>
      </c>
    </row>
    <row r="82" spans="1:11" ht="31.5" customHeight="1" x14ac:dyDescent="0.25">
      <c r="A82" s="258" t="s">
        <v>244</v>
      </c>
      <c r="B82" s="204">
        <v>599</v>
      </c>
      <c r="C82" s="204">
        <v>19</v>
      </c>
      <c r="D82" s="282">
        <v>3.2758620689655173</v>
      </c>
      <c r="E82" s="204">
        <v>22</v>
      </c>
      <c r="F82" s="282">
        <v>3.8128249566724435</v>
      </c>
      <c r="G82" s="204">
        <v>478</v>
      </c>
      <c r="H82" s="204">
        <v>16</v>
      </c>
      <c r="I82" s="282">
        <v>3.4632034632034632</v>
      </c>
      <c r="J82" s="204">
        <v>5</v>
      </c>
      <c r="K82" s="282">
        <v>1.0570824524312896</v>
      </c>
    </row>
    <row r="83" spans="1:11" ht="31.5" customHeight="1" x14ac:dyDescent="0.25">
      <c r="A83" s="258" t="s">
        <v>245</v>
      </c>
      <c r="B83" s="204">
        <v>3448</v>
      </c>
      <c r="C83" s="204">
        <v>23</v>
      </c>
      <c r="D83" s="282">
        <v>0.67153284671532842</v>
      </c>
      <c r="E83" s="204">
        <v>-313</v>
      </c>
      <c r="F83" s="282">
        <v>-8.3222547194894982</v>
      </c>
      <c r="G83" s="204">
        <v>2232</v>
      </c>
      <c r="H83" s="204">
        <v>20</v>
      </c>
      <c r="I83" s="282">
        <v>0.9041591320072333</v>
      </c>
      <c r="J83" s="204">
        <v>-184</v>
      </c>
      <c r="K83" s="282">
        <v>-7.6158940397350996</v>
      </c>
    </row>
    <row r="84" spans="1:11" ht="31.5" customHeight="1" x14ac:dyDescent="0.25">
      <c r="A84" s="258" t="s">
        <v>246</v>
      </c>
      <c r="B84" s="204">
        <v>19</v>
      </c>
      <c r="C84" s="204">
        <v>-1</v>
      </c>
      <c r="D84" s="282">
        <v>-5</v>
      </c>
      <c r="E84" s="204">
        <v>-1</v>
      </c>
      <c r="F84" s="282">
        <v>-5</v>
      </c>
      <c r="G84" s="204">
        <v>12</v>
      </c>
      <c r="H84" s="204">
        <v>0</v>
      </c>
      <c r="I84" s="282">
        <v>0</v>
      </c>
      <c r="J84" s="204">
        <v>-4</v>
      </c>
      <c r="K84" s="282">
        <v>-25</v>
      </c>
    </row>
    <row r="85" spans="1:11" ht="31.5" customHeight="1" x14ac:dyDescent="0.25">
      <c r="A85" s="258" t="s">
        <v>247</v>
      </c>
      <c r="B85" s="204">
        <v>382</v>
      </c>
      <c r="C85" s="204">
        <v>3</v>
      </c>
      <c r="D85" s="282">
        <v>0.79155672823218992</v>
      </c>
      <c r="E85" s="204">
        <v>-38</v>
      </c>
      <c r="F85" s="282">
        <v>-9.0476190476190474</v>
      </c>
      <c r="G85" s="204">
        <v>301</v>
      </c>
      <c r="H85" s="204">
        <v>3</v>
      </c>
      <c r="I85" s="282">
        <v>1.0067114093959733</v>
      </c>
      <c r="J85" s="204">
        <v>-33</v>
      </c>
      <c r="K85" s="282">
        <v>-9.8802395209580833</v>
      </c>
    </row>
    <row r="86" spans="1:11" ht="31.5" customHeight="1" x14ac:dyDescent="0.25">
      <c r="A86" s="258" t="s">
        <v>248</v>
      </c>
      <c r="B86" s="204">
        <v>2244</v>
      </c>
      <c r="C86" s="204">
        <v>39</v>
      </c>
      <c r="D86" s="282">
        <v>1.7687074829931972</v>
      </c>
      <c r="E86" s="204">
        <v>-92</v>
      </c>
      <c r="F86" s="282">
        <v>-3.9383561643835616</v>
      </c>
      <c r="G86" s="204">
        <v>1812</v>
      </c>
      <c r="H86" s="204">
        <v>26</v>
      </c>
      <c r="I86" s="282">
        <v>1.4557670772676372</v>
      </c>
      <c r="J86" s="204">
        <v>-163</v>
      </c>
      <c r="K86" s="282">
        <v>-8.2531645569620249</v>
      </c>
    </row>
    <row r="87" spans="1:11" ht="31.5" customHeight="1" x14ac:dyDescent="0.25">
      <c r="A87" s="258" t="s">
        <v>249</v>
      </c>
      <c r="B87" s="204">
        <v>119</v>
      </c>
      <c r="C87" s="204">
        <v>1</v>
      </c>
      <c r="D87" s="282">
        <v>0.84745762711864403</v>
      </c>
      <c r="E87" s="204">
        <v>-18</v>
      </c>
      <c r="F87" s="282">
        <v>-13.138686131386862</v>
      </c>
      <c r="G87" s="204">
        <v>78</v>
      </c>
      <c r="H87" s="204">
        <v>-5</v>
      </c>
      <c r="I87" s="282">
        <v>-6.024096385542169</v>
      </c>
      <c r="J87" s="204">
        <v>-21</v>
      </c>
      <c r="K87" s="282">
        <v>-21.212121212121211</v>
      </c>
    </row>
    <row r="88" spans="1:11" ht="31.5" customHeight="1" x14ac:dyDescent="0.25">
      <c r="A88" s="258" t="s">
        <v>250</v>
      </c>
      <c r="B88" s="204">
        <v>621</v>
      </c>
      <c r="C88" s="204">
        <v>2</v>
      </c>
      <c r="D88" s="282">
        <v>0.32310177705977383</v>
      </c>
      <c r="E88" s="204">
        <v>-33</v>
      </c>
      <c r="F88" s="282">
        <v>-5.0458715596330279</v>
      </c>
      <c r="G88" s="204">
        <v>441</v>
      </c>
      <c r="H88" s="204">
        <v>4</v>
      </c>
      <c r="I88" s="282">
        <v>0.91533180778032042</v>
      </c>
      <c r="J88" s="204">
        <v>-14</v>
      </c>
      <c r="K88" s="282">
        <v>-3.0769230769230771</v>
      </c>
    </row>
    <row r="89" spans="1:11" ht="31.5" customHeight="1" x14ac:dyDescent="0.25">
      <c r="A89" s="258" t="s">
        <v>251</v>
      </c>
      <c r="B89" s="204">
        <v>2215</v>
      </c>
      <c r="C89" s="204">
        <v>17</v>
      </c>
      <c r="D89" s="282">
        <v>0.77343039126478619</v>
      </c>
      <c r="E89" s="204">
        <v>-7</v>
      </c>
      <c r="F89" s="282">
        <v>-0.31503150315031503</v>
      </c>
      <c r="G89" s="204">
        <v>1664</v>
      </c>
      <c r="H89" s="204">
        <v>-4</v>
      </c>
      <c r="I89" s="282">
        <v>-0.23980815347721823</v>
      </c>
      <c r="J89" s="204">
        <v>-89</v>
      </c>
      <c r="K89" s="282">
        <v>-5.0770108385624644</v>
      </c>
    </row>
    <row r="90" spans="1:11" ht="31.5" customHeight="1" x14ac:dyDescent="0.25">
      <c r="A90" s="258" t="s">
        <v>252</v>
      </c>
      <c r="B90" s="204">
        <v>2205</v>
      </c>
      <c r="C90" s="204">
        <v>21</v>
      </c>
      <c r="D90" s="282">
        <v>0.96153846153846156</v>
      </c>
      <c r="E90" s="204">
        <v>81</v>
      </c>
      <c r="F90" s="282">
        <v>3.8135593220338984</v>
      </c>
      <c r="G90" s="204">
        <v>1595</v>
      </c>
      <c r="H90" s="204">
        <v>-7</v>
      </c>
      <c r="I90" s="282">
        <v>-0.43695380774032461</v>
      </c>
      <c r="J90" s="204">
        <v>21</v>
      </c>
      <c r="K90" s="282">
        <v>1.3341804320203303</v>
      </c>
    </row>
    <row r="91" spans="1:11" ht="31.5" customHeight="1" x14ac:dyDescent="0.25">
      <c r="A91" s="258" t="s">
        <v>253</v>
      </c>
      <c r="B91" s="204">
        <v>2664</v>
      </c>
      <c r="C91" s="204">
        <v>3</v>
      </c>
      <c r="D91" s="282">
        <v>0.11273957158962795</v>
      </c>
      <c r="E91" s="204">
        <v>82</v>
      </c>
      <c r="F91" s="282">
        <v>3.1758326878388847</v>
      </c>
      <c r="G91" s="204">
        <v>2103</v>
      </c>
      <c r="H91" s="204">
        <v>-16</v>
      </c>
      <c r="I91" s="282">
        <v>-0.7550731477111845</v>
      </c>
      <c r="J91" s="204">
        <v>13</v>
      </c>
      <c r="K91" s="282">
        <v>0.62200956937799046</v>
      </c>
    </row>
    <row r="92" spans="1:11" ht="31.5" customHeight="1" x14ac:dyDescent="0.25">
      <c r="A92" s="258" t="s">
        <v>254</v>
      </c>
      <c r="B92" s="204">
        <v>1184</v>
      </c>
      <c r="C92" s="204">
        <v>4</v>
      </c>
      <c r="D92" s="282">
        <v>0.33898305084745761</v>
      </c>
      <c r="E92" s="204">
        <v>63</v>
      </c>
      <c r="F92" s="282">
        <v>5.6199821587867973</v>
      </c>
      <c r="G92" s="204">
        <v>845</v>
      </c>
      <c r="H92" s="204">
        <v>17</v>
      </c>
      <c r="I92" s="282">
        <v>2.0531400966183573</v>
      </c>
      <c r="J92" s="204">
        <v>32</v>
      </c>
      <c r="K92" s="282">
        <v>3.9360393603936039</v>
      </c>
    </row>
    <row r="93" spans="1:11" ht="31.5" customHeight="1" x14ac:dyDescent="0.25">
      <c r="A93" s="258" t="s">
        <v>255</v>
      </c>
      <c r="B93" s="204">
        <v>349</v>
      </c>
      <c r="C93" s="204">
        <v>2</v>
      </c>
      <c r="D93" s="282">
        <v>0.57636887608069165</v>
      </c>
      <c r="E93" s="204">
        <v>6</v>
      </c>
      <c r="F93" s="282">
        <v>1.749271137026239</v>
      </c>
      <c r="G93" s="204">
        <v>248</v>
      </c>
      <c r="H93" s="204">
        <v>4</v>
      </c>
      <c r="I93" s="282">
        <v>1.639344262295082</v>
      </c>
      <c r="J93" s="204">
        <v>10</v>
      </c>
      <c r="K93" s="282">
        <v>4.2016806722689077</v>
      </c>
    </row>
    <row r="94" spans="1:11" ht="31.5" customHeight="1" x14ac:dyDescent="0.25">
      <c r="A94" s="258" t="s">
        <v>256</v>
      </c>
      <c r="B94" s="204">
        <v>382</v>
      </c>
      <c r="C94" s="204">
        <v>5</v>
      </c>
      <c r="D94" s="282">
        <v>1.3262599469496021</v>
      </c>
      <c r="E94" s="204">
        <v>1</v>
      </c>
      <c r="F94" s="282">
        <v>0.26246719160104987</v>
      </c>
      <c r="G94" s="204">
        <v>263</v>
      </c>
      <c r="H94" s="204">
        <v>6</v>
      </c>
      <c r="I94" s="282">
        <v>2.3346303501945527</v>
      </c>
      <c r="J94" s="204">
        <v>-6</v>
      </c>
      <c r="K94" s="282">
        <v>-2.2304832713754648</v>
      </c>
    </row>
    <row r="95" spans="1:11" ht="31.5" customHeight="1" x14ac:dyDescent="0.25">
      <c r="A95" s="258" t="s">
        <v>257</v>
      </c>
      <c r="B95" s="204">
        <v>380</v>
      </c>
      <c r="C95" s="204">
        <v>9</v>
      </c>
      <c r="D95" s="282">
        <v>2.4258760107816713</v>
      </c>
      <c r="E95" s="204">
        <v>29</v>
      </c>
      <c r="F95" s="282">
        <v>8.2621082621082618</v>
      </c>
      <c r="G95" s="204">
        <v>244</v>
      </c>
      <c r="H95" s="204">
        <v>3</v>
      </c>
      <c r="I95" s="282">
        <v>1.2448132780082988</v>
      </c>
      <c r="J95" s="204">
        <v>-2</v>
      </c>
      <c r="K95" s="282">
        <v>-0.81300813008130079</v>
      </c>
    </row>
    <row r="96" spans="1:11" ht="31.5" customHeight="1" x14ac:dyDescent="0.25">
      <c r="A96" s="258" t="s">
        <v>258</v>
      </c>
      <c r="B96" s="204">
        <v>250</v>
      </c>
      <c r="C96" s="204">
        <v>0</v>
      </c>
      <c r="D96" s="282">
        <v>0</v>
      </c>
      <c r="E96" s="204">
        <v>7</v>
      </c>
      <c r="F96" s="282">
        <v>2.880658436213992</v>
      </c>
      <c r="G96" s="204">
        <v>200</v>
      </c>
      <c r="H96" s="204">
        <v>-1</v>
      </c>
      <c r="I96" s="282">
        <v>-0.49751243781094528</v>
      </c>
      <c r="J96" s="204">
        <v>-1</v>
      </c>
      <c r="K96" s="282">
        <v>-0.49751243781094528</v>
      </c>
    </row>
    <row r="97" spans="1:11" ht="31.5" customHeight="1" x14ac:dyDescent="0.25">
      <c r="A97" s="258" t="s">
        <v>259</v>
      </c>
      <c r="B97" s="204">
        <v>86</v>
      </c>
      <c r="C97" s="204">
        <v>-5</v>
      </c>
      <c r="D97" s="282">
        <v>-5.4945054945054945</v>
      </c>
      <c r="E97" s="204">
        <v>-14</v>
      </c>
      <c r="F97" s="282">
        <v>-14</v>
      </c>
      <c r="G97" s="204">
        <v>62</v>
      </c>
      <c r="H97" s="204">
        <v>-5</v>
      </c>
      <c r="I97" s="282">
        <v>-7.4626865671641793</v>
      </c>
      <c r="J97" s="204">
        <v>-11</v>
      </c>
      <c r="K97" s="282">
        <v>-15.068493150684931</v>
      </c>
    </row>
    <row r="98" spans="1:11" ht="31.5" customHeight="1" x14ac:dyDescent="0.25">
      <c r="A98" s="258" t="s">
        <v>260</v>
      </c>
      <c r="B98" s="204">
        <v>99</v>
      </c>
      <c r="C98" s="204">
        <v>-3</v>
      </c>
      <c r="D98" s="282">
        <v>-2.9411764705882355</v>
      </c>
      <c r="E98" s="204">
        <v>-5</v>
      </c>
      <c r="F98" s="282">
        <v>-4.8076923076923075</v>
      </c>
      <c r="G98" s="204">
        <v>74</v>
      </c>
      <c r="H98" s="204">
        <v>-3</v>
      </c>
      <c r="I98" s="282">
        <v>-3.8961038961038961</v>
      </c>
      <c r="J98" s="204">
        <v>-4</v>
      </c>
      <c r="K98" s="282">
        <v>-5.1282051282051286</v>
      </c>
    </row>
    <row r="99" spans="1:11" ht="31.5" customHeight="1" x14ac:dyDescent="0.25">
      <c r="A99" s="258" t="s">
        <v>261</v>
      </c>
      <c r="B99" s="204">
        <v>532</v>
      </c>
      <c r="C99" s="204">
        <v>10</v>
      </c>
      <c r="D99" s="282">
        <v>1.9157088122605364</v>
      </c>
      <c r="E99" s="204">
        <v>28</v>
      </c>
      <c r="F99" s="282">
        <v>5.5555555555555554</v>
      </c>
      <c r="G99" s="204">
        <v>380</v>
      </c>
      <c r="H99" s="204">
        <v>9</v>
      </c>
      <c r="I99" s="282">
        <v>2.4258760107816713</v>
      </c>
      <c r="J99" s="204">
        <v>6</v>
      </c>
      <c r="K99" s="282">
        <v>1.6042780748663101</v>
      </c>
    </row>
    <row r="100" spans="1:11" ht="31.5" customHeight="1" x14ac:dyDescent="0.25">
      <c r="A100" s="258" t="s">
        <v>262</v>
      </c>
      <c r="B100" s="204">
        <v>273</v>
      </c>
      <c r="C100" s="204">
        <v>9</v>
      </c>
      <c r="D100" s="282">
        <v>3.4090909090909092</v>
      </c>
      <c r="E100" s="204">
        <v>16</v>
      </c>
      <c r="F100" s="282">
        <v>6.2256809338521402</v>
      </c>
      <c r="G100" s="204">
        <v>189</v>
      </c>
      <c r="H100" s="204">
        <v>5</v>
      </c>
      <c r="I100" s="282">
        <v>2.7173913043478262</v>
      </c>
      <c r="J100" s="204">
        <v>-7</v>
      </c>
      <c r="K100" s="282">
        <v>-3.5714285714285716</v>
      </c>
    </row>
    <row r="101" spans="1:11" ht="31.5" customHeight="1" x14ac:dyDescent="0.25">
      <c r="A101" s="258" t="s">
        <v>263</v>
      </c>
      <c r="B101" s="204">
        <v>200</v>
      </c>
      <c r="C101" s="204">
        <v>1</v>
      </c>
      <c r="D101" s="282">
        <v>0.50251256281407031</v>
      </c>
      <c r="E101" s="204">
        <v>23</v>
      </c>
      <c r="F101" s="282">
        <v>12.994350282485875</v>
      </c>
      <c r="G101" s="204">
        <v>161</v>
      </c>
      <c r="H101" s="204">
        <v>3</v>
      </c>
      <c r="I101" s="282">
        <v>1.8987341772151898</v>
      </c>
      <c r="J101" s="204">
        <v>19</v>
      </c>
      <c r="K101" s="282">
        <v>13.380281690140846</v>
      </c>
    </row>
    <row r="102" spans="1:11" ht="31.5" customHeight="1" x14ac:dyDescent="0.25">
      <c r="A102" s="258" t="s">
        <v>264</v>
      </c>
      <c r="B102" s="204">
        <v>758</v>
      </c>
      <c r="C102" s="204">
        <v>3</v>
      </c>
      <c r="D102" s="282">
        <v>0.39735099337748342</v>
      </c>
      <c r="E102" s="204">
        <v>-41</v>
      </c>
      <c r="F102" s="282">
        <v>-5.1314142678347938</v>
      </c>
      <c r="G102" s="204">
        <v>578</v>
      </c>
      <c r="H102" s="204">
        <v>10</v>
      </c>
      <c r="I102" s="282">
        <v>1.7605633802816902</v>
      </c>
      <c r="J102" s="204">
        <v>-37</v>
      </c>
      <c r="K102" s="282">
        <v>-6.0162601626016263</v>
      </c>
    </row>
    <row r="103" spans="1:11" ht="31.5" customHeight="1" x14ac:dyDescent="0.25">
      <c r="A103" s="258" t="s">
        <v>265</v>
      </c>
      <c r="B103" s="204">
        <v>610</v>
      </c>
      <c r="C103" s="204">
        <v>4</v>
      </c>
      <c r="D103" s="282">
        <v>0.66006600660066006</v>
      </c>
      <c r="E103" s="204">
        <v>-13</v>
      </c>
      <c r="F103" s="282">
        <v>-2.086677367576244</v>
      </c>
      <c r="G103" s="204">
        <v>439</v>
      </c>
      <c r="H103" s="204">
        <v>-3</v>
      </c>
      <c r="I103" s="282">
        <v>-0.67873303167420818</v>
      </c>
      <c r="J103" s="204">
        <v>-24</v>
      </c>
      <c r="K103" s="282">
        <v>-5.1835853131749463</v>
      </c>
    </row>
    <row r="104" spans="1:11" ht="31.5" customHeight="1" x14ac:dyDescent="0.25">
      <c r="A104" s="258" t="s">
        <v>266</v>
      </c>
      <c r="B104" s="204">
        <v>4</v>
      </c>
      <c r="C104" s="204">
        <v>0</v>
      </c>
      <c r="D104" s="282">
        <v>0</v>
      </c>
      <c r="E104" s="204">
        <v>2</v>
      </c>
      <c r="F104" s="282">
        <v>100</v>
      </c>
      <c r="G104" s="204">
        <v>4</v>
      </c>
      <c r="H104" s="204">
        <v>0</v>
      </c>
      <c r="I104" s="282">
        <v>0</v>
      </c>
      <c r="J104" s="204">
        <v>2</v>
      </c>
      <c r="K104" s="282">
        <v>100</v>
      </c>
    </row>
    <row r="105" spans="1:11" ht="31.5" customHeight="1" x14ac:dyDescent="0.25">
      <c r="A105" s="258" t="s">
        <v>267</v>
      </c>
      <c r="B105" s="204">
        <v>23</v>
      </c>
      <c r="C105" s="204">
        <v>1</v>
      </c>
      <c r="D105" s="282">
        <v>4.5454545454545459</v>
      </c>
      <c r="E105" s="204">
        <v>2</v>
      </c>
      <c r="F105" s="282">
        <v>9.5238095238095237</v>
      </c>
      <c r="G105" s="204">
        <v>18</v>
      </c>
      <c r="H105" s="204">
        <v>1</v>
      </c>
      <c r="I105" s="282">
        <v>5.882352941176471</v>
      </c>
      <c r="J105" s="204">
        <v>2</v>
      </c>
      <c r="K105" s="282">
        <v>12.5</v>
      </c>
    </row>
    <row r="106" spans="1:11" ht="15.75" customHeight="1" x14ac:dyDescent="0.25">
      <c r="A106" s="257" t="s">
        <v>89</v>
      </c>
      <c r="B106" s="295">
        <v>2669</v>
      </c>
      <c r="C106" s="295">
        <v>65</v>
      </c>
      <c r="D106" s="296">
        <v>2.4961597542242702</v>
      </c>
      <c r="E106" s="295">
        <v>-27</v>
      </c>
      <c r="F106" s="296">
        <v>-1.0014836795252227</v>
      </c>
      <c r="G106" s="295">
        <v>2103</v>
      </c>
      <c r="H106" s="295">
        <v>36</v>
      </c>
      <c r="I106" s="296">
        <v>1.741654571843251</v>
      </c>
      <c r="J106" s="295">
        <v>-30</v>
      </c>
      <c r="K106" s="297">
        <v>-1.4064697609001406</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153115</v>
      </c>
      <c r="C10" s="306">
        <v>1528</v>
      </c>
      <c r="D10" s="307">
        <v>1.008002005449016</v>
      </c>
      <c r="E10" s="306">
        <v>-147</v>
      </c>
      <c r="F10" s="307">
        <v>-9.5914186164868007E-2</v>
      </c>
      <c r="G10" s="306">
        <v>115713</v>
      </c>
      <c r="H10" s="306">
        <v>981</v>
      </c>
      <c r="I10" s="307">
        <v>0.85503608409162224</v>
      </c>
      <c r="J10" s="306">
        <v>-3054</v>
      </c>
      <c r="K10" s="308">
        <v>-2.5714213544166307</v>
      </c>
    </row>
    <row r="11" spans="1:14" s="32" customFormat="1" ht="15.75" customHeight="1" x14ac:dyDescent="0.2">
      <c r="A11" s="46" t="s">
        <v>153</v>
      </c>
      <c r="B11" s="47">
        <v>454</v>
      </c>
      <c r="C11" s="47">
        <v>25</v>
      </c>
      <c r="D11" s="48">
        <v>5.8275058275058278</v>
      </c>
      <c r="E11" s="47">
        <v>-36</v>
      </c>
      <c r="F11" s="48">
        <v>-7.3469387755102042</v>
      </c>
      <c r="G11" s="47">
        <v>318</v>
      </c>
      <c r="H11" s="47">
        <v>-12</v>
      </c>
      <c r="I11" s="48">
        <v>-3.6363636363636362</v>
      </c>
      <c r="J11" s="47">
        <v>-27</v>
      </c>
      <c r="K11" s="48">
        <v>-7.8260869565217392</v>
      </c>
    </row>
    <row r="12" spans="1:14" s="32" customFormat="1" ht="15.75" customHeight="1" x14ac:dyDescent="0.2">
      <c r="A12" s="49" t="s">
        <v>154</v>
      </c>
      <c r="B12" s="50">
        <v>2414</v>
      </c>
      <c r="C12" s="50">
        <v>86</v>
      </c>
      <c r="D12" s="51">
        <v>3.6941580756013748</v>
      </c>
      <c r="E12" s="50">
        <v>-116</v>
      </c>
      <c r="F12" s="51">
        <v>-4.5849802371541504</v>
      </c>
      <c r="G12" s="50">
        <v>1785</v>
      </c>
      <c r="H12" s="50">
        <v>5</v>
      </c>
      <c r="I12" s="51">
        <v>0.2808988764044944</v>
      </c>
      <c r="J12" s="50">
        <v>-132</v>
      </c>
      <c r="K12" s="51">
        <v>-6.8857589984350547</v>
      </c>
    </row>
    <row r="13" spans="1:14" s="32" customFormat="1" ht="15.75" customHeight="1" x14ac:dyDescent="0.2">
      <c r="A13" s="46" t="s">
        <v>155</v>
      </c>
      <c r="B13" s="47">
        <v>3842</v>
      </c>
      <c r="C13" s="47">
        <v>98</v>
      </c>
      <c r="D13" s="48">
        <v>2.6175213675213675</v>
      </c>
      <c r="E13" s="47">
        <v>25</v>
      </c>
      <c r="F13" s="48">
        <v>0.65496463190987686</v>
      </c>
      <c r="G13" s="47">
        <v>3369</v>
      </c>
      <c r="H13" s="47">
        <v>87</v>
      </c>
      <c r="I13" s="48">
        <v>2.6508226691042047</v>
      </c>
      <c r="J13" s="47">
        <v>-41</v>
      </c>
      <c r="K13" s="48">
        <v>-1.2023460410557185</v>
      </c>
    </row>
    <row r="14" spans="1:14" s="32" customFormat="1" ht="15.75" customHeight="1" x14ac:dyDescent="0.2">
      <c r="A14" s="49" t="s">
        <v>156</v>
      </c>
      <c r="B14" s="50">
        <v>6149</v>
      </c>
      <c r="C14" s="50">
        <v>144</v>
      </c>
      <c r="D14" s="51">
        <v>2.3980016652789344</v>
      </c>
      <c r="E14" s="50">
        <v>-142</v>
      </c>
      <c r="F14" s="51">
        <v>-2.2571928151327292</v>
      </c>
      <c r="G14" s="50">
        <v>5359</v>
      </c>
      <c r="H14" s="50">
        <v>102</v>
      </c>
      <c r="I14" s="51">
        <v>1.9402701160357618</v>
      </c>
      <c r="J14" s="50">
        <v>-273</v>
      </c>
      <c r="K14" s="51">
        <v>-4.8473011363636367</v>
      </c>
    </row>
    <row r="15" spans="1:14" s="32" customFormat="1" ht="15.75" customHeight="1" x14ac:dyDescent="0.2">
      <c r="A15" s="46" t="s">
        <v>157</v>
      </c>
      <c r="B15" s="47">
        <v>8784</v>
      </c>
      <c r="C15" s="47">
        <v>115</v>
      </c>
      <c r="D15" s="48">
        <v>1.3265659245587726</v>
      </c>
      <c r="E15" s="47">
        <v>-121</v>
      </c>
      <c r="F15" s="48">
        <v>-1.3587871982032567</v>
      </c>
      <c r="G15" s="47">
        <v>7558</v>
      </c>
      <c r="H15" s="47">
        <v>80</v>
      </c>
      <c r="I15" s="48">
        <v>1.0698047606311849</v>
      </c>
      <c r="J15" s="47">
        <v>-178</v>
      </c>
      <c r="K15" s="48">
        <v>-2.3009307135470527</v>
      </c>
    </row>
    <row r="16" spans="1:14" s="32" customFormat="1" ht="15.75" customHeight="1" x14ac:dyDescent="0.2">
      <c r="A16" s="49" t="s">
        <v>158</v>
      </c>
      <c r="B16" s="50">
        <v>11200</v>
      </c>
      <c r="C16" s="50">
        <v>107</v>
      </c>
      <c r="D16" s="51">
        <v>0.96457225277201841</v>
      </c>
      <c r="E16" s="50">
        <v>-488</v>
      </c>
      <c r="F16" s="51">
        <v>-4.1752224503764541</v>
      </c>
      <c r="G16" s="50">
        <v>9460</v>
      </c>
      <c r="H16" s="50">
        <v>96</v>
      </c>
      <c r="I16" s="51">
        <v>1.0252029047415634</v>
      </c>
      <c r="J16" s="50">
        <v>-487</v>
      </c>
      <c r="K16" s="51">
        <v>-4.895948527194129</v>
      </c>
    </row>
    <row r="17" spans="1:11" s="32" customFormat="1" ht="15.75" customHeight="1" x14ac:dyDescent="0.2">
      <c r="A17" s="46" t="s">
        <v>159</v>
      </c>
      <c r="B17" s="47">
        <v>15429</v>
      </c>
      <c r="C17" s="47">
        <v>202</v>
      </c>
      <c r="D17" s="48">
        <v>1.3265909240165497</v>
      </c>
      <c r="E17" s="47">
        <v>-531</v>
      </c>
      <c r="F17" s="48">
        <v>-3.3270676691729322</v>
      </c>
      <c r="G17" s="47">
        <v>12796</v>
      </c>
      <c r="H17" s="47">
        <v>129</v>
      </c>
      <c r="I17" s="48">
        <v>1.0183942527828216</v>
      </c>
      <c r="J17" s="47">
        <v>-685</v>
      </c>
      <c r="K17" s="48">
        <v>-5.0812254283806837</v>
      </c>
    </row>
    <row r="18" spans="1:11" s="32" customFormat="1" ht="15.75" customHeight="1" x14ac:dyDescent="0.2">
      <c r="A18" s="49" t="s">
        <v>160</v>
      </c>
      <c r="B18" s="50">
        <v>20827</v>
      </c>
      <c r="C18" s="50">
        <v>172</v>
      </c>
      <c r="D18" s="51">
        <v>0.83272815298959091</v>
      </c>
      <c r="E18" s="50">
        <v>-181</v>
      </c>
      <c r="F18" s="51">
        <v>-0.86157654226961156</v>
      </c>
      <c r="G18" s="50">
        <v>17172</v>
      </c>
      <c r="H18" s="50">
        <v>147</v>
      </c>
      <c r="I18" s="51">
        <v>0.86343612334801767</v>
      </c>
      <c r="J18" s="50">
        <v>-476</v>
      </c>
      <c r="K18" s="51">
        <v>-2.6971894832275614</v>
      </c>
    </row>
    <row r="19" spans="1:11" s="32" customFormat="1" ht="15.75" customHeight="1" x14ac:dyDescent="0.2">
      <c r="A19" s="46" t="s">
        <v>161</v>
      </c>
      <c r="B19" s="47">
        <v>31967</v>
      </c>
      <c r="C19" s="47">
        <v>215</v>
      </c>
      <c r="D19" s="48">
        <v>0.67712270093222471</v>
      </c>
      <c r="E19" s="47">
        <v>-744</v>
      </c>
      <c r="F19" s="48">
        <v>-2.2744642475008408</v>
      </c>
      <c r="G19" s="47">
        <v>25648</v>
      </c>
      <c r="H19" s="47">
        <v>217</v>
      </c>
      <c r="I19" s="48">
        <v>0.85328929259565101</v>
      </c>
      <c r="J19" s="47">
        <v>-893</v>
      </c>
      <c r="K19" s="48">
        <v>-3.3646057043818995</v>
      </c>
    </row>
    <row r="20" spans="1:11" s="32" customFormat="1" ht="15.75" customHeight="1" x14ac:dyDescent="0.2">
      <c r="A20" s="49" t="s">
        <v>162</v>
      </c>
      <c r="B20" s="50">
        <v>41076</v>
      </c>
      <c r="C20" s="50">
        <v>193</v>
      </c>
      <c r="D20" s="51">
        <v>0.47207885918352371</v>
      </c>
      <c r="E20" s="50">
        <v>909</v>
      </c>
      <c r="F20" s="51">
        <v>2.2630517589065651</v>
      </c>
      <c r="G20" s="50">
        <v>32248</v>
      </c>
      <c r="H20" s="50">
        <v>130</v>
      </c>
      <c r="I20" s="51">
        <v>0.40475745687776327</v>
      </c>
      <c r="J20" s="50">
        <v>138</v>
      </c>
      <c r="K20" s="51">
        <v>0.42977265649330426</v>
      </c>
    </row>
    <row r="21" spans="1:11" s="32" customFormat="1" ht="15.75" customHeight="1" x14ac:dyDescent="0.2">
      <c r="A21" s="122" t="s">
        <v>163</v>
      </c>
      <c r="B21" s="123">
        <v>10973</v>
      </c>
      <c r="C21" s="123">
        <v>171</v>
      </c>
      <c r="D21" s="124">
        <v>1.5830401777448622</v>
      </c>
      <c r="E21" s="123">
        <v>1278</v>
      </c>
      <c r="F21" s="124">
        <v>13.182052604435276</v>
      </c>
      <c r="G21" s="123">
        <v>0</v>
      </c>
      <c r="H21" s="123">
        <v>0</v>
      </c>
      <c r="I21" s="124" t="s">
        <v>652</v>
      </c>
      <c r="J21" s="123">
        <v>0</v>
      </c>
      <c r="K21" s="124" t="s">
        <v>652</v>
      </c>
    </row>
    <row r="22" spans="1:11" s="32" customFormat="1" ht="15.75" customHeight="1" x14ac:dyDescent="0.2">
      <c r="A22" s="161" t="s">
        <v>71</v>
      </c>
      <c r="B22" s="202">
        <v>2868</v>
      </c>
      <c r="C22" s="202">
        <v>111</v>
      </c>
      <c r="D22" s="309">
        <v>4.0261153427638741</v>
      </c>
      <c r="E22" s="202">
        <v>-152</v>
      </c>
      <c r="F22" s="309">
        <v>-5.0331125827814569</v>
      </c>
      <c r="G22" s="202">
        <v>2103</v>
      </c>
      <c r="H22" s="202">
        <v>-7</v>
      </c>
      <c r="I22" s="309">
        <v>-0.33175355450236965</v>
      </c>
      <c r="J22" s="202">
        <v>-159</v>
      </c>
      <c r="K22" s="309">
        <v>-7.0291777188328917</v>
      </c>
    </row>
    <row r="23" spans="1:11" s="32" customFormat="1" ht="15.75" customHeight="1" x14ac:dyDescent="0.2">
      <c r="A23" s="49" t="s">
        <v>72</v>
      </c>
      <c r="B23" s="50">
        <v>6710</v>
      </c>
      <c r="C23" s="50">
        <v>209</v>
      </c>
      <c r="D23" s="51">
        <v>3.2148900169204739</v>
      </c>
      <c r="E23" s="50">
        <v>-127</v>
      </c>
      <c r="F23" s="51">
        <v>-1.8575398566622787</v>
      </c>
      <c r="G23" s="50">
        <v>5472</v>
      </c>
      <c r="H23" s="50">
        <v>80</v>
      </c>
      <c r="I23" s="51">
        <v>1.4836795252225519</v>
      </c>
      <c r="J23" s="50">
        <v>-200</v>
      </c>
      <c r="K23" s="51">
        <v>-3.5260930888575457</v>
      </c>
    </row>
    <row r="24" spans="1:11" s="32" customFormat="1" ht="15.75" customHeight="1" x14ac:dyDescent="0.2">
      <c r="A24" s="46" t="s">
        <v>73</v>
      </c>
      <c r="B24" s="47">
        <v>62389</v>
      </c>
      <c r="C24" s="47">
        <v>740</v>
      </c>
      <c r="D24" s="48">
        <v>1.2003438823014161</v>
      </c>
      <c r="E24" s="47">
        <v>-1463</v>
      </c>
      <c r="F24" s="48">
        <v>-2.2912359832111759</v>
      </c>
      <c r="G24" s="47">
        <v>52345</v>
      </c>
      <c r="H24" s="47">
        <v>554</v>
      </c>
      <c r="I24" s="48">
        <v>1.0696839219169354</v>
      </c>
      <c r="J24" s="47">
        <v>-2099</v>
      </c>
      <c r="K24" s="48">
        <v>-3.8553375945926089</v>
      </c>
    </row>
    <row r="25" spans="1:11" s="32" customFormat="1" ht="15.75" customHeight="1" x14ac:dyDescent="0.2">
      <c r="A25" s="49" t="s">
        <v>74</v>
      </c>
      <c r="B25" s="50">
        <v>73043</v>
      </c>
      <c r="C25" s="50">
        <v>408</v>
      </c>
      <c r="D25" s="51">
        <v>0.56171267295381011</v>
      </c>
      <c r="E25" s="50">
        <v>165</v>
      </c>
      <c r="F25" s="51">
        <v>0.22640577403331597</v>
      </c>
      <c r="G25" s="50">
        <v>57896</v>
      </c>
      <c r="H25" s="50">
        <v>347</v>
      </c>
      <c r="I25" s="51">
        <v>0.60296443031156055</v>
      </c>
      <c r="J25" s="50">
        <v>-755</v>
      </c>
      <c r="K25" s="51">
        <v>-1.2872755792740107</v>
      </c>
    </row>
    <row r="26" spans="1:11" s="32" customFormat="1" ht="15.75" customHeight="1" x14ac:dyDescent="0.2">
      <c r="A26" s="46" t="s">
        <v>75</v>
      </c>
      <c r="B26" s="47">
        <v>142142</v>
      </c>
      <c r="C26" s="47">
        <v>1357</v>
      </c>
      <c r="D26" s="48">
        <v>0.96388109528713994</v>
      </c>
      <c r="E26" s="47">
        <v>-1425</v>
      </c>
      <c r="F26" s="48">
        <v>-0.99256792995604837</v>
      </c>
      <c r="G26" s="47">
        <v>115713</v>
      </c>
      <c r="H26" s="47">
        <v>981</v>
      </c>
      <c r="I26" s="48">
        <v>0.85503608409162224</v>
      </c>
      <c r="J26" s="47">
        <v>-3054</v>
      </c>
      <c r="K26" s="48">
        <v>-2.5714213544166307</v>
      </c>
    </row>
    <row r="27" spans="1:11" s="32" customFormat="1" ht="15.75" customHeight="1" x14ac:dyDescent="0.2">
      <c r="A27" s="113" t="s">
        <v>76</v>
      </c>
      <c r="B27" s="115">
        <v>153115</v>
      </c>
      <c r="C27" s="115">
        <v>1528</v>
      </c>
      <c r="D27" s="116">
        <v>1.008002005449016</v>
      </c>
      <c r="E27" s="115">
        <v>-147</v>
      </c>
      <c r="F27" s="116">
        <v>-9.5914186164868007E-2</v>
      </c>
      <c r="G27" s="115">
        <v>115713</v>
      </c>
      <c r="H27" s="115">
        <v>981</v>
      </c>
      <c r="I27" s="116">
        <v>0.85503608409162224</v>
      </c>
      <c r="J27" s="115">
        <v>-3054</v>
      </c>
      <c r="K27" s="116">
        <v>-2.5714213544166307</v>
      </c>
    </row>
    <row r="28" spans="1:11" s="32" customFormat="1" ht="15.75" customHeight="1" x14ac:dyDescent="0.2">
      <c r="A28" s="310" t="s">
        <v>270</v>
      </c>
      <c r="B28" s="306">
        <v>98491</v>
      </c>
      <c r="C28" s="306">
        <v>970</v>
      </c>
      <c r="D28" s="307">
        <v>0.99465756093559332</v>
      </c>
      <c r="E28" s="306">
        <v>634</v>
      </c>
      <c r="F28" s="307">
        <v>0.64788415749512041</v>
      </c>
      <c r="G28" s="306">
        <v>75037</v>
      </c>
      <c r="H28" s="306">
        <v>598</v>
      </c>
      <c r="I28" s="307">
        <v>0.80334233399159038</v>
      </c>
      <c r="J28" s="306">
        <v>-1690</v>
      </c>
      <c r="K28" s="308">
        <v>-2.202614464269423</v>
      </c>
    </row>
    <row r="29" spans="1:11" s="32" customFormat="1" ht="15.75" customHeight="1" x14ac:dyDescent="0.2">
      <c r="A29" s="46" t="s">
        <v>153</v>
      </c>
      <c r="B29" s="47">
        <v>207</v>
      </c>
      <c r="C29" s="47">
        <v>0</v>
      </c>
      <c r="D29" s="48">
        <v>0</v>
      </c>
      <c r="E29" s="47">
        <v>-3</v>
      </c>
      <c r="F29" s="48">
        <v>-1.4285714285714286</v>
      </c>
      <c r="G29" s="47">
        <v>139</v>
      </c>
      <c r="H29" s="47">
        <v>-16</v>
      </c>
      <c r="I29" s="48">
        <v>-10.32258064516129</v>
      </c>
      <c r="J29" s="47">
        <v>-7</v>
      </c>
      <c r="K29" s="48">
        <v>-4.7945205479452051</v>
      </c>
    </row>
    <row r="30" spans="1:11" s="32" customFormat="1" ht="15.75" customHeight="1" x14ac:dyDescent="0.2">
      <c r="A30" s="49" t="s">
        <v>154</v>
      </c>
      <c r="B30" s="50">
        <v>1278</v>
      </c>
      <c r="C30" s="50">
        <v>55</v>
      </c>
      <c r="D30" s="51">
        <v>4.4971381847914964</v>
      </c>
      <c r="E30" s="50">
        <v>-59</v>
      </c>
      <c r="F30" s="51">
        <v>-4.4128646222887058</v>
      </c>
      <c r="G30" s="50">
        <v>941</v>
      </c>
      <c r="H30" s="50">
        <v>-1</v>
      </c>
      <c r="I30" s="51">
        <v>-0.10615711252653928</v>
      </c>
      <c r="J30" s="50">
        <v>-62</v>
      </c>
      <c r="K30" s="51">
        <v>-6.1814556331006978</v>
      </c>
    </row>
    <row r="31" spans="1:11" s="32" customFormat="1" ht="15.75" customHeight="1" x14ac:dyDescent="0.2">
      <c r="A31" s="46" t="s">
        <v>155</v>
      </c>
      <c r="B31" s="47">
        <v>2268</v>
      </c>
      <c r="C31" s="47">
        <v>38</v>
      </c>
      <c r="D31" s="48">
        <v>1.7040358744394619</v>
      </c>
      <c r="E31" s="47">
        <v>-32</v>
      </c>
      <c r="F31" s="48">
        <v>-1.3913043478260869</v>
      </c>
      <c r="G31" s="47">
        <v>2000</v>
      </c>
      <c r="H31" s="47">
        <v>34</v>
      </c>
      <c r="I31" s="48">
        <v>1.7293997965412005</v>
      </c>
      <c r="J31" s="47">
        <v>-57</v>
      </c>
      <c r="K31" s="48">
        <v>-2.7710257656781723</v>
      </c>
    </row>
    <row r="32" spans="1:11" s="32" customFormat="1" ht="15.75" customHeight="1" x14ac:dyDescent="0.2">
      <c r="A32" s="49" t="s">
        <v>156</v>
      </c>
      <c r="B32" s="50">
        <v>4009</v>
      </c>
      <c r="C32" s="50">
        <v>76</v>
      </c>
      <c r="D32" s="51">
        <v>1.932367149758454</v>
      </c>
      <c r="E32" s="50">
        <v>-160</v>
      </c>
      <c r="F32" s="51">
        <v>-3.8378508035500118</v>
      </c>
      <c r="G32" s="50">
        <v>3489</v>
      </c>
      <c r="H32" s="50">
        <v>34</v>
      </c>
      <c r="I32" s="51">
        <v>0.98408104196816204</v>
      </c>
      <c r="J32" s="50">
        <v>-258</v>
      </c>
      <c r="K32" s="51">
        <v>-6.8855084067253802</v>
      </c>
    </row>
    <row r="33" spans="1:11" s="32" customFormat="1" ht="15.75" customHeight="1" x14ac:dyDescent="0.2">
      <c r="A33" s="46" t="s">
        <v>157</v>
      </c>
      <c r="B33" s="47">
        <v>6123</v>
      </c>
      <c r="C33" s="47">
        <v>86</v>
      </c>
      <c r="D33" s="48">
        <v>1.4245486168626802</v>
      </c>
      <c r="E33" s="47">
        <v>-6</v>
      </c>
      <c r="F33" s="48">
        <v>-9.7895252080274109E-2</v>
      </c>
      <c r="G33" s="47">
        <v>5275</v>
      </c>
      <c r="H33" s="47">
        <v>73</v>
      </c>
      <c r="I33" s="48">
        <v>1.4033064206074586</v>
      </c>
      <c r="J33" s="47">
        <v>-66</v>
      </c>
      <c r="K33" s="48">
        <v>-1.2357236472570681</v>
      </c>
    </row>
    <row r="34" spans="1:11" s="32" customFormat="1" ht="15.75" customHeight="1" x14ac:dyDescent="0.2">
      <c r="A34" s="49" t="s">
        <v>158</v>
      </c>
      <c r="B34" s="50">
        <v>7749</v>
      </c>
      <c r="C34" s="50">
        <v>82</v>
      </c>
      <c r="D34" s="51">
        <v>1.0695187165775402</v>
      </c>
      <c r="E34" s="50">
        <v>-338</v>
      </c>
      <c r="F34" s="51">
        <v>-4.1795474217880546</v>
      </c>
      <c r="G34" s="50">
        <v>6563</v>
      </c>
      <c r="H34" s="50">
        <v>78</v>
      </c>
      <c r="I34" s="51">
        <v>1.2027756360832691</v>
      </c>
      <c r="J34" s="50">
        <v>-355</v>
      </c>
      <c r="K34" s="51">
        <v>-5.1315409077768139</v>
      </c>
    </row>
    <row r="35" spans="1:11" s="32" customFormat="1" ht="15.75" customHeight="1" x14ac:dyDescent="0.2">
      <c r="A35" s="46" t="s">
        <v>159</v>
      </c>
      <c r="B35" s="47">
        <v>10307</v>
      </c>
      <c r="C35" s="47">
        <v>115</v>
      </c>
      <c r="D35" s="48">
        <v>1.1283359497645211</v>
      </c>
      <c r="E35" s="47">
        <v>-384</v>
      </c>
      <c r="F35" s="48">
        <v>-3.5918061921242166</v>
      </c>
      <c r="G35" s="47">
        <v>8558</v>
      </c>
      <c r="H35" s="47">
        <v>72</v>
      </c>
      <c r="I35" s="48">
        <v>0.84845628093330194</v>
      </c>
      <c r="J35" s="47">
        <v>-510</v>
      </c>
      <c r="K35" s="48">
        <v>-5.6241729157476845</v>
      </c>
    </row>
    <row r="36" spans="1:11" s="32" customFormat="1" ht="15.75" customHeight="1" x14ac:dyDescent="0.2">
      <c r="A36" s="49" t="s">
        <v>160</v>
      </c>
      <c r="B36" s="50">
        <v>13700</v>
      </c>
      <c r="C36" s="50">
        <v>125</v>
      </c>
      <c r="D36" s="51">
        <v>0.92081031307550643</v>
      </c>
      <c r="E36" s="50">
        <v>-5</v>
      </c>
      <c r="F36" s="51">
        <v>-3.6483035388544326E-2</v>
      </c>
      <c r="G36" s="50">
        <v>11272</v>
      </c>
      <c r="H36" s="50">
        <v>103</v>
      </c>
      <c r="I36" s="51">
        <v>0.92219536216313014</v>
      </c>
      <c r="J36" s="50">
        <v>-272</v>
      </c>
      <c r="K36" s="51">
        <v>-2.3562023562023562</v>
      </c>
    </row>
    <row r="37" spans="1:11" s="32" customFormat="1" ht="15.75" customHeight="1" x14ac:dyDescent="0.2">
      <c r="A37" s="46" t="s">
        <v>161</v>
      </c>
      <c r="B37" s="47">
        <v>20147</v>
      </c>
      <c r="C37" s="47">
        <v>181</v>
      </c>
      <c r="D37" s="48">
        <v>0.90654111990383657</v>
      </c>
      <c r="E37" s="47">
        <v>-142</v>
      </c>
      <c r="F37" s="48">
        <v>-0.6998866380797476</v>
      </c>
      <c r="G37" s="47">
        <v>16370</v>
      </c>
      <c r="H37" s="47">
        <v>151</v>
      </c>
      <c r="I37" s="48">
        <v>0.93100684382514332</v>
      </c>
      <c r="J37" s="47">
        <v>-343</v>
      </c>
      <c r="K37" s="48">
        <v>-2.0522946209537487</v>
      </c>
    </row>
    <row r="38" spans="1:11" s="32" customFormat="1" ht="15.75" customHeight="1" x14ac:dyDescent="0.2">
      <c r="A38" s="49" t="s">
        <v>162</v>
      </c>
      <c r="B38" s="50">
        <v>25255</v>
      </c>
      <c r="C38" s="50">
        <v>129</v>
      </c>
      <c r="D38" s="51">
        <v>0.51341240149645784</v>
      </c>
      <c r="E38" s="50">
        <v>873</v>
      </c>
      <c r="F38" s="51">
        <v>3.5805102124518089</v>
      </c>
      <c r="G38" s="50">
        <v>20430</v>
      </c>
      <c r="H38" s="50">
        <v>70</v>
      </c>
      <c r="I38" s="51">
        <v>0.34381139489194501</v>
      </c>
      <c r="J38" s="50">
        <v>240</v>
      </c>
      <c r="K38" s="51">
        <v>1.1887072808320951</v>
      </c>
    </row>
    <row r="39" spans="1:11" s="32" customFormat="1" ht="15.75" customHeight="1" x14ac:dyDescent="0.2">
      <c r="A39" s="122" t="s">
        <v>163</v>
      </c>
      <c r="B39" s="123">
        <v>7448</v>
      </c>
      <c r="C39" s="123">
        <v>83</v>
      </c>
      <c r="D39" s="124">
        <v>1.1269517990495588</v>
      </c>
      <c r="E39" s="123">
        <v>890</v>
      </c>
      <c r="F39" s="124">
        <v>13.571210734980177</v>
      </c>
      <c r="G39" s="123">
        <v>0</v>
      </c>
      <c r="H39" s="123">
        <v>0</v>
      </c>
      <c r="I39" s="124" t="s">
        <v>652</v>
      </c>
      <c r="J39" s="123">
        <v>0</v>
      </c>
      <c r="K39" s="124" t="s">
        <v>652</v>
      </c>
    </row>
    <row r="40" spans="1:11" s="32" customFormat="1" ht="15.75" customHeight="1" x14ac:dyDescent="0.2">
      <c r="A40" s="110" t="s">
        <v>71</v>
      </c>
      <c r="B40" s="111">
        <v>1485</v>
      </c>
      <c r="C40" s="111">
        <v>55</v>
      </c>
      <c r="D40" s="112">
        <v>3.8461538461538463</v>
      </c>
      <c r="E40" s="111">
        <v>-62</v>
      </c>
      <c r="F40" s="112">
        <v>-4.0077569489334195</v>
      </c>
      <c r="G40" s="111">
        <v>1080</v>
      </c>
      <c r="H40" s="111">
        <v>-17</v>
      </c>
      <c r="I40" s="112">
        <v>-1.5496809480401095</v>
      </c>
      <c r="J40" s="111">
        <v>-69</v>
      </c>
      <c r="K40" s="112">
        <v>-6.0052219321148828</v>
      </c>
    </row>
    <row r="41" spans="1:11" s="32" customFormat="1" ht="15.75" customHeight="1" x14ac:dyDescent="0.2">
      <c r="A41" s="49" t="s">
        <v>72</v>
      </c>
      <c r="B41" s="50">
        <v>3753</v>
      </c>
      <c r="C41" s="50">
        <v>93</v>
      </c>
      <c r="D41" s="51">
        <v>2.540983606557377</v>
      </c>
      <c r="E41" s="50">
        <v>-94</v>
      </c>
      <c r="F41" s="51">
        <v>-2.4434624382635821</v>
      </c>
      <c r="G41" s="50">
        <v>3080</v>
      </c>
      <c r="H41" s="50">
        <v>17</v>
      </c>
      <c r="I41" s="51">
        <v>0.55501142670584391</v>
      </c>
      <c r="J41" s="50">
        <v>-126</v>
      </c>
      <c r="K41" s="51">
        <v>-3.9301310043668121</v>
      </c>
    </row>
    <row r="42" spans="1:11" s="32" customFormat="1" ht="15.75" customHeight="1" x14ac:dyDescent="0.2">
      <c r="A42" s="46" t="s">
        <v>73</v>
      </c>
      <c r="B42" s="47">
        <v>41888</v>
      </c>
      <c r="C42" s="47">
        <v>484</v>
      </c>
      <c r="D42" s="48">
        <v>1.1689691817215728</v>
      </c>
      <c r="E42" s="47">
        <v>-893</v>
      </c>
      <c r="F42" s="48">
        <v>-2.0873752366704847</v>
      </c>
      <c r="G42" s="47">
        <v>35157</v>
      </c>
      <c r="H42" s="47">
        <v>360</v>
      </c>
      <c r="I42" s="48">
        <v>1.0345719458574014</v>
      </c>
      <c r="J42" s="47">
        <v>-1461</v>
      </c>
      <c r="K42" s="48">
        <v>-3.9898410617728985</v>
      </c>
    </row>
    <row r="43" spans="1:11" s="32" customFormat="1" ht="15.75" customHeight="1" x14ac:dyDescent="0.2">
      <c r="A43" s="49" t="s">
        <v>74</v>
      </c>
      <c r="B43" s="50">
        <v>45402</v>
      </c>
      <c r="C43" s="50">
        <v>310</v>
      </c>
      <c r="D43" s="51">
        <v>0.68748336733788695</v>
      </c>
      <c r="E43" s="50">
        <v>731</v>
      </c>
      <c r="F43" s="51">
        <v>1.6364084081395089</v>
      </c>
      <c r="G43" s="50">
        <v>36800</v>
      </c>
      <c r="H43" s="50">
        <v>221</v>
      </c>
      <c r="I43" s="51">
        <v>0.6041717925585719</v>
      </c>
      <c r="J43" s="50">
        <v>-103</v>
      </c>
      <c r="K43" s="51">
        <v>-0.27911009944990922</v>
      </c>
    </row>
    <row r="44" spans="1:11" s="32" customFormat="1" ht="15.75" customHeight="1" x14ac:dyDescent="0.2">
      <c r="A44" s="46" t="s">
        <v>75</v>
      </c>
      <c r="B44" s="47">
        <v>91043</v>
      </c>
      <c r="C44" s="47">
        <v>887</v>
      </c>
      <c r="D44" s="48">
        <v>0.98385021518257243</v>
      </c>
      <c r="E44" s="47">
        <v>-256</v>
      </c>
      <c r="F44" s="48">
        <v>-0.28039737565581224</v>
      </c>
      <c r="G44" s="47">
        <v>75037</v>
      </c>
      <c r="H44" s="47">
        <v>598</v>
      </c>
      <c r="I44" s="48">
        <v>0.80334233399159038</v>
      </c>
      <c r="J44" s="47">
        <v>-1690</v>
      </c>
      <c r="K44" s="48">
        <v>-2.202614464269423</v>
      </c>
    </row>
    <row r="45" spans="1:11" s="32" customFormat="1" ht="15.75" customHeight="1" x14ac:dyDescent="0.2">
      <c r="A45" s="113" t="s">
        <v>76</v>
      </c>
      <c r="B45" s="50">
        <v>98491</v>
      </c>
      <c r="C45" s="50">
        <v>970</v>
      </c>
      <c r="D45" s="51">
        <v>0.99465756093559332</v>
      </c>
      <c r="E45" s="50">
        <v>634</v>
      </c>
      <c r="F45" s="51">
        <v>0.64788415749512041</v>
      </c>
      <c r="G45" s="50">
        <v>75037</v>
      </c>
      <c r="H45" s="50">
        <v>598</v>
      </c>
      <c r="I45" s="51">
        <v>0.80334233399159038</v>
      </c>
      <c r="J45" s="50">
        <v>-1690</v>
      </c>
      <c r="K45" s="51">
        <v>-2.202614464269423</v>
      </c>
    </row>
    <row r="46" spans="1:11" s="32" customFormat="1" ht="15.75" customHeight="1" x14ac:dyDescent="0.2">
      <c r="A46" s="310" t="s">
        <v>271</v>
      </c>
      <c r="B46" s="306">
        <v>54624</v>
      </c>
      <c r="C46" s="306">
        <v>558</v>
      </c>
      <c r="D46" s="311">
        <v>1.0320719121074242</v>
      </c>
      <c r="E46" s="306">
        <v>-781</v>
      </c>
      <c r="F46" s="311">
        <v>-1.4096200703907589</v>
      </c>
      <c r="G46" s="306">
        <v>40676</v>
      </c>
      <c r="H46" s="306">
        <v>383</v>
      </c>
      <c r="I46" s="311">
        <v>0.95053731417367782</v>
      </c>
      <c r="J46" s="306">
        <v>-1364</v>
      </c>
      <c r="K46" s="312">
        <v>-3.2445290199809707</v>
      </c>
    </row>
    <row r="47" spans="1:11" s="32" customFormat="1" ht="15.75" customHeight="1" x14ac:dyDescent="0.2">
      <c r="A47" s="46" t="s">
        <v>153</v>
      </c>
      <c r="B47" s="47">
        <v>247</v>
      </c>
      <c r="C47" s="47">
        <v>25</v>
      </c>
      <c r="D47" s="48">
        <v>11.261261261261261</v>
      </c>
      <c r="E47" s="47">
        <v>-33</v>
      </c>
      <c r="F47" s="48">
        <v>-11.785714285714286</v>
      </c>
      <c r="G47" s="47">
        <v>179</v>
      </c>
      <c r="H47" s="47">
        <v>4</v>
      </c>
      <c r="I47" s="48">
        <v>2.2857142857142856</v>
      </c>
      <c r="J47" s="47">
        <v>-20</v>
      </c>
      <c r="K47" s="48">
        <v>-10.050251256281408</v>
      </c>
    </row>
    <row r="48" spans="1:11" s="32" customFormat="1" ht="15.75" customHeight="1" x14ac:dyDescent="0.2">
      <c r="A48" s="49" t="s">
        <v>154</v>
      </c>
      <c r="B48" s="50">
        <v>1136</v>
      </c>
      <c r="C48" s="50">
        <v>31</v>
      </c>
      <c r="D48" s="51">
        <v>2.8054298642533935</v>
      </c>
      <c r="E48" s="50">
        <v>-57</v>
      </c>
      <c r="F48" s="51">
        <v>-4.7778709136630342</v>
      </c>
      <c r="G48" s="50">
        <v>844</v>
      </c>
      <c r="H48" s="50">
        <v>6</v>
      </c>
      <c r="I48" s="51">
        <v>0.71599045346062051</v>
      </c>
      <c r="J48" s="50">
        <v>-70</v>
      </c>
      <c r="K48" s="51">
        <v>-7.6586433260393871</v>
      </c>
    </row>
    <row r="49" spans="1:11" s="32" customFormat="1" ht="15.75" customHeight="1" x14ac:dyDescent="0.2">
      <c r="A49" s="46" t="s">
        <v>155</v>
      </c>
      <c r="B49" s="47">
        <v>1574</v>
      </c>
      <c r="C49" s="47">
        <v>60</v>
      </c>
      <c r="D49" s="48">
        <v>3.9630118890356671</v>
      </c>
      <c r="E49" s="47">
        <v>57</v>
      </c>
      <c r="F49" s="48">
        <v>3.7574159525379036</v>
      </c>
      <c r="G49" s="47">
        <v>1369</v>
      </c>
      <c r="H49" s="47">
        <v>53</v>
      </c>
      <c r="I49" s="48">
        <v>4.0273556231003038</v>
      </c>
      <c r="J49" s="47">
        <v>16</v>
      </c>
      <c r="K49" s="48">
        <v>1.1825572801182558</v>
      </c>
    </row>
    <row r="50" spans="1:11" s="32" customFormat="1" ht="15.75" customHeight="1" x14ac:dyDescent="0.2">
      <c r="A50" s="49" t="s">
        <v>156</v>
      </c>
      <c r="B50" s="50">
        <v>2140</v>
      </c>
      <c r="C50" s="50">
        <v>68</v>
      </c>
      <c r="D50" s="51">
        <v>3.281853281853282</v>
      </c>
      <c r="E50" s="50">
        <v>18</v>
      </c>
      <c r="F50" s="51">
        <v>0.84825636192271447</v>
      </c>
      <c r="G50" s="50">
        <v>1870</v>
      </c>
      <c r="H50" s="50">
        <v>68</v>
      </c>
      <c r="I50" s="51">
        <v>3.7735849056603774</v>
      </c>
      <c r="J50" s="50">
        <v>-15</v>
      </c>
      <c r="K50" s="51">
        <v>-0.79575596816976124</v>
      </c>
    </row>
    <row r="51" spans="1:11" s="32" customFormat="1" ht="15.75" customHeight="1" x14ac:dyDescent="0.2">
      <c r="A51" s="46" t="s">
        <v>157</v>
      </c>
      <c r="B51" s="47">
        <v>2661</v>
      </c>
      <c r="C51" s="47">
        <v>29</v>
      </c>
      <c r="D51" s="48">
        <v>1.1018237082066868</v>
      </c>
      <c r="E51" s="47">
        <v>-115</v>
      </c>
      <c r="F51" s="48">
        <v>-4.1426512968299711</v>
      </c>
      <c r="G51" s="47">
        <v>2283</v>
      </c>
      <c r="H51" s="47">
        <v>7</v>
      </c>
      <c r="I51" s="48">
        <v>0.30755711775043937</v>
      </c>
      <c r="J51" s="47">
        <v>-112</v>
      </c>
      <c r="K51" s="48">
        <v>-4.6764091858037578</v>
      </c>
    </row>
    <row r="52" spans="1:11" s="32" customFormat="1" ht="15.75" customHeight="1" x14ac:dyDescent="0.2">
      <c r="A52" s="49" t="s">
        <v>158</v>
      </c>
      <c r="B52" s="50">
        <v>3451</v>
      </c>
      <c r="C52" s="50">
        <v>25</v>
      </c>
      <c r="D52" s="51">
        <v>0.72971395213076473</v>
      </c>
      <c r="E52" s="50">
        <v>-150</v>
      </c>
      <c r="F52" s="51">
        <v>-4.1655095806720359</v>
      </c>
      <c r="G52" s="50">
        <v>2897</v>
      </c>
      <c r="H52" s="50">
        <v>18</v>
      </c>
      <c r="I52" s="51">
        <v>0.62521708926710662</v>
      </c>
      <c r="J52" s="50">
        <v>-132</v>
      </c>
      <c r="K52" s="51">
        <v>-4.3578738857708812</v>
      </c>
    </row>
    <row r="53" spans="1:11" s="32" customFormat="1" ht="15.75" customHeight="1" x14ac:dyDescent="0.2">
      <c r="A53" s="46" t="s">
        <v>159</v>
      </c>
      <c r="B53" s="47">
        <v>5122</v>
      </c>
      <c r="C53" s="47">
        <v>87</v>
      </c>
      <c r="D53" s="48">
        <v>1.7279046673286991</v>
      </c>
      <c r="E53" s="47">
        <v>-147</v>
      </c>
      <c r="F53" s="48">
        <v>-2.7899032074397421</v>
      </c>
      <c r="G53" s="47">
        <v>4238</v>
      </c>
      <c r="H53" s="47">
        <v>57</v>
      </c>
      <c r="I53" s="48">
        <v>1.363310212867735</v>
      </c>
      <c r="J53" s="47">
        <v>-175</v>
      </c>
      <c r="K53" s="48">
        <v>-3.9655563108996148</v>
      </c>
    </row>
    <row r="54" spans="1:11" s="32" customFormat="1" ht="15.75" customHeight="1" x14ac:dyDescent="0.2">
      <c r="A54" s="49" t="s">
        <v>160</v>
      </c>
      <c r="B54" s="50">
        <v>7127</v>
      </c>
      <c r="C54" s="50">
        <v>47</v>
      </c>
      <c r="D54" s="51">
        <v>0.66384180790960456</v>
      </c>
      <c r="E54" s="50">
        <v>-176</v>
      </c>
      <c r="F54" s="51">
        <v>-2.4099685060933864</v>
      </c>
      <c r="G54" s="50">
        <v>5900</v>
      </c>
      <c r="H54" s="50">
        <v>44</v>
      </c>
      <c r="I54" s="51">
        <v>0.75136612021857918</v>
      </c>
      <c r="J54" s="50">
        <v>-204</v>
      </c>
      <c r="K54" s="51">
        <v>-3.3420707732634338</v>
      </c>
    </row>
    <row r="55" spans="1:11" s="32" customFormat="1" ht="15.75" customHeight="1" x14ac:dyDescent="0.2">
      <c r="A55" s="46" t="s">
        <v>161</v>
      </c>
      <c r="B55" s="47">
        <v>11820</v>
      </c>
      <c r="C55" s="47">
        <v>34</v>
      </c>
      <c r="D55" s="48">
        <v>0.28847785508230106</v>
      </c>
      <c r="E55" s="47">
        <v>-602</v>
      </c>
      <c r="F55" s="48">
        <v>-4.8462405409756881</v>
      </c>
      <c r="G55" s="47">
        <v>9278</v>
      </c>
      <c r="H55" s="47">
        <v>66</v>
      </c>
      <c r="I55" s="48">
        <v>0.71645679548415109</v>
      </c>
      <c r="J55" s="47">
        <v>-550</v>
      </c>
      <c r="K55" s="48">
        <v>-5.5962555962555962</v>
      </c>
    </row>
    <row r="56" spans="1:11" s="32" customFormat="1" ht="15.75" customHeight="1" x14ac:dyDescent="0.2">
      <c r="A56" s="49" t="s">
        <v>162</v>
      </c>
      <c r="B56" s="50">
        <v>15821</v>
      </c>
      <c r="C56" s="50">
        <v>64</v>
      </c>
      <c r="D56" s="51">
        <v>0.40616868693279179</v>
      </c>
      <c r="E56" s="50">
        <v>36</v>
      </c>
      <c r="F56" s="51">
        <v>0.22806461830852076</v>
      </c>
      <c r="G56" s="50">
        <v>11818</v>
      </c>
      <c r="H56" s="50">
        <v>60</v>
      </c>
      <c r="I56" s="51">
        <v>0.51029086579350225</v>
      </c>
      <c r="J56" s="50">
        <v>-102</v>
      </c>
      <c r="K56" s="51">
        <v>-0.85570469798657722</v>
      </c>
    </row>
    <row r="57" spans="1:11" s="32" customFormat="1" ht="15.75" customHeight="1" x14ac:dyDescent="0.2">
      <c r="A57" s="122" t="s">
        <v>163</v>
      </c>
      <c r="B57" s="123">
        <v>3525</v>
      </c>
      <c r="C57" s="123">
        <v>88</v>
      </c>
      <c r="D57" s="124">
        <v>2.5603724178062262</v>
      </c>
      <c r="E57" s="123">
        <v>388</v>
      </c>
      <c r="F57" s="124">
        <v>12.368504941026458</v>
      </c>
      <c r="G57" s="123">
        <v>0</v>
      </c>
      <c r="H57" s="123">
        <v>0</v>
      </c>
      <c r="I57" s="124" t="s">
        <v>652</v>
      </c>
      <c r="J57" s="123">
        <v>0</v>
      </c>
      <c r="K57" s="124" t="s">
        <v>652</v>
      </c>
    </row>
    <row r="58" spans="1:11" s="32" customFormat="1" ht="15.75" customHeight="1" x14ac:dyDescent="0.2">
      <c r="A58" s="110" t="s">
        <v>71</v>
      </c>
      <c r="B58" s="47">
        <v>1383</v>
      </c>
      <c r="C58" s="47">
        <v>56</v>
      </c>
      <c r="D58" s="48">
        <v>4.2200452147701579</v>
      </c>
      <c r="E58" s="47">
        <v>-90</v>
      </c>
      <c r="F58" s="48">
        <v>-6.1099796334012222</v>
      </c>
      <c r="G58" s="47">
        <v>1023</v>
      </c>
      <c r="H58" s="47">
        <v>10</v>
      </c>
      <c r="I58" s="48">
        <v>0.98716683119447191</v>
      </c>
      <c r="J58" s="47">
        <v>-90</v>
      </c>
      <c r="K58" s="48">
        <v>-8.0862533692722369</v>
      </c>
    </row>
    <row r="59" spans="1:11" s="32" customFormat="1" ht="15.75" customHeight="1" x14ac:dyDescent="0.2">
      <c r="A59" s="49" t="s">
        <v>72</v>
      </c>
      <c r="B59" s="50">
        <v>2957</v>
      </c>
      <c r="C59" s="50">
        <v>116</v>
      </c>
      <c r="D59" s="51">
        <v>4.0830693417810631</v>
      </c>
      <c r="E59" s="50">
        <v>-33</v>
      </c>
      <c r="F59" s="51">
        <v>-1.1036789297658862</v>
      </c>
      <c r="G59" s="50">
        <v>2392</v>
      </c>
      <c r="H59" s="50">
        <v>63</v>
      </c>
      <c r="I59" s="51">
        <v>2.7050236152855303</v>
      </c>
      <c r="J59" s="50">
        <v>-74</v>
      </c>
      <c r="K59" s="51">
        <v>-3.0008110300081103</v>
      </c>
    </row>
    <row r="60" spans="1:11" s="32" customFormat="1" ht="15.75" customHeight="1" x14ac:dyDescent="0.2">
      <c r="A60" s="46" t="s">
        <v>73</v>
      </c>
      <c r="B60" s="47">
        <v>20501</v>
      </c>
      <c r="C60" s="47">
        <v>256</v>
      </c>
      <c r="D60" s="48">
        <v>1.2645097554951841</v>
      </c>
      <c r="E60" s="47">
        <v>-570</v>
      </c>
      <c r="F60" s="48">
        <v>-2.7051397655545535</v>
      </c>
      <c r="G60" s="47">
        <v>17188</v>
      </c>
      <c r="H60" s="47">
        <v>194</v>
      </c>
      <c r="I60" s="48">
        <v>1.1415793809579853</v>
      </c>
      <c r="J60" s="47">
        <v>-638</v>
      </c>
      <c r="K60" s="48">
        <v>-3.5790418489846294</v>
      </c>
    </row>
    <row r="61" spans="1:11" s="32" customFormat="1" ht="15.75" customHeight="1" x14ac:dyDescent="0.2">
      <c r="A61" s="49" t="s">
        <v>74</v>
      </c>
      <c r="B61" s="50">
        <v>27641</v>
      </c>
      <c r="C61" s="50">
        <v>98</v>
      </c>
      <c r="D61" s="51">
        <v>0.35580728315724502</v>
      </c>
      <c r="E61" s="50">
        <v>-566</v>
      </c>
      <c r="F61" s="51">
        <v>-2.0065941078455705</v>
      </c>
      <c r="G61" s="50">
        <v>21096</v>
      </c>
      <c r="H61" s="50">
        <v>126</v>
      </c>
      <c r="I61" s="51">
        <v>0.60085836909871249</v>
      </c>
      <c r="J61" s="50">
        <v>-652</v>
      </c>
      <c r="K61" s="51">
        <v>-2.9979768254552144</v>
      </c>
    </row>
    <row r="62" spans="1:11" s="32" customFormat="1" ht="15.75" customHeight="1" x14ac:dyDescent="0.2">
      <c r="A62" s="46" t="s">
        <v>75</v>
      </c>
      <c r="B62" s="47">
        <v>51099</v>
      </c>
      <c r="C62" s="47">
        <v>470</v>
      </c>
      <c r="D62" s="48">
        <v>0.92832171285231779</v>
      </c>
      <c r="E62" s="47">
        <v>-1169</v>
      </c>
      <c r="F62" s="48">
        <v>-2.236550088007959</v>
      </c>
      <c r="G62" s="47">
        <v>40676</v>
      </c>
      <c r="H62" s="47">
        <v>383</v>
      </c>
      <c r="I62" s="48">
        <v>0.95053731417367782</v>
      </c>
      <c r="J62" s="47">
        <v>-1364</v>
      </c>
      <c r="K62" s="48">
        <v>-3.2445290199809707</v>
      </c>
    </row>
    <row r="63" spans="1:11" s="32" customFormat="1" ht="15.75" customHeight="1" x14ac:dyDescent="0.2">
      <c r="A63" s="92" t="s">
        <v>76</v>
      </c>
      <c r="B63" s="58">
        <v>54624</v>
      </c>
      <c r="C63" s="58">
        <v>558</v>
      </c>
      <c r="D63" s="59">
        <v>1.0320719121074242</v>
      </c>
      <c r="E63" s="58">
        <v>-781</v>
      </c>
      <c r="F63" s="59">
        <v>-1.4096200703907589</v>
      </c>
      <c r="G63" s="58">
        <v>40676</v>
      </c>
      <c r="H63" s="58">
        <v>383</v>
      </c>
      <c r="I63" s="59">
        <v>0.95053731417367782</v>
      </c>
      <c r="J63" s="58">
        <v>-1364</v>
      </c>
      <c r="K63" s="59">
        <v>-3.2445290199809707</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153115</v>
      </c>
      <c r="C11" s="295">
        <v>1528</v>
      </c>
      <c r="D11" s="296">
        <v>1.008002005449016</v>
      </c>
      <c r="E11" s="295">
        <v>-147</v>
      </c>
      <c r="F11" s="296">
        <v>-9.5914186164868007E-2</v>
      </c>
      <c r="G11" s="295">
        <v>115713</v>
      </c>
      <c r="H11" s="295">
        <v>981</v>
      </c>
      <c r="I11" s="296">
        <v>0.85503608409162224</v>
      </c>
      <c r="J11" s="295">
        <v>-3054</v>
      </c>
      <c r="K11" s="297">
        <v>-2.5714213544166307</v>
      </c>
    </row>
    <row r="12" spans="1:14" s="32" customFormat="1" ht="23.25" customHeight="1" x14ac:dyDescent="0.2">
      <c r="A12" s="138" t="s">
        <v>91</v>
      </c>
      <c r="B12" s="204">
        <v>53309</v>
      </c>
      <c r="C12" s="204">
        <v>656</v>
      </c>
      <c r="D12" s="282">
        <v>1.2458929215809165</v>
      </c>
      <c r="E12" s="204">
        <v>1090</v>
      </c>
      <c r="F12" s="282">
        <v>2.0873628372814492</v>
      </c>
      <c r="G12" s="204">
        <v>41049</v>
      </c>
      <c r="H12" s="204">
        <v>343</v>
      </c>
      <c r="I12" s="282">
        <v>0.84262762246351885</v>
      </c>
      <c r="J12" s="204">
        <v>-496</v>
      </c>
      <c r="K12" s="282">
        <v>-1.1938861475508484</v>
      </c>
    </row>
    <row r="13" spans="1:14" s="32" customFormat="1" ht="15.75" customHeight="1" x14ac:dyDescent="0.2">
      <c r="A13" s="138" t="s">
        <v>92</v>
      </c>
      <c r="B13" s="204">
        <v>69872</v>
      </c>
      <c r="C13" s="204">
        <v>404</v>
      </c>
      <c r="D13" s="282">
        <v>0.58156273392065416</v>
      </c>
      <c r="E13" s="204">
        <v>-1798</v>
      </c>
      <c r="F13" s="282">
        <v>-2.5087205246267614</v>
      </c>
      <c r="G13" s="204">
        <v>53872</v>
      </c>
      <c r="H13" s="204">
        <v>228</v>
      </c>
      <c r="I13" s="282">
        <v>0.42502423383789428</v>
      </c>
      <c r="J13" s="204">
        <v>-2821</v>
      </c>
      <c r="K13" s="282">
        <v>-4.9759229534510432</v>
      </c>
    </row>
    <row r="14" spans="1:14" s="32" customFormat="1" ht="15.75" customHeight="1" x14ac:dyDescent="0.2">
      <c r="A14" s="53" t="s">
        <v>93</v>
      </c>
      <c r="B14" s="266">
        <v>10528</v>
      </c>
      <c r="C14" s="266">
        <v>139</v>
      </c>
      <c r="D14" s="318">
        <v>1.3379536047742804</v>
      </c>
      <c r="E14" s="266">
        <v>100</v>
      </c>
      <c r="F14" s="318">
        <v>0.95895665515918682</v>
      </c>
      <c r="G14" s="266">
        <v>8103</v>
      </c>
      <c r="H14" s="266">
        <v>90</v>
      </c>
      <c r="I14" s="318">
        <v>1.1231748408835642</v>
      </c>
      <c r="J14" s="266">
        <v>-117</v>
      </c>
      <c r="K14" s="318">
        <v>-1.4233576642335766</v>
      </c>
    </row>
    <row r="15" spans="1:14" s="32" customFormat="1" ht="15.75" customHeight="1" x14ac:dyDescent="0.2">
      <c r="A15" s="53" t="s">
        <v>94</v>
      </c>
      <c r="B15" s="266">
        <v>59344</v>
      </c>
      <c r="C15" s="266">
        <v>265</v>
      </c>
      <c r="D15" s="318">
        <v>0.44855193892923034</v>
      </c>
      <c r="E15" s="266">
        <v>-1898</v>
      </c>
      <c r="F15" s="318">
        <v>-3.0991803011005521</v>
      </c>
      <c r="G15" s="266">
        <v>45769</v>
      </c>
      <c r="H15" s="266">
        <v>138</v>
      </c>
      <c r="I15" s="318">
        <v>0.30242598233656942</v>
      </c>
      <c r="J15" s="266">
        <v>-2704</v>
      </c>
      <c r="K15" s="318">
        <v>-5.5783632125100571</v>
      </c>
    </row>
    <row r="16" spans="1:14" s="32" customFormat="1" ht="15.75" customHeight="1" x14ac:dyDescent="0.2">
      <c r="A16" s="138" t="s">
        <v>95</v>
      </c>
      <c r="B16" s="204">
        <v>29934</v>
      </c>
      <c r="C16" s="204">
        <v>468</v>
      </c>
      <c r="D16" s="282">
        <v>1.5882712278558337</v>
      </c>
      <c r="E16" s="204">
        <v>561</v>
      </c>
      <c r="F16" s="282">
        <v>1.9099172709631294</v>
      </c>
      <c r="G16" s="204">
        <v>20792</v>
      </c>
      <c r="H16" s="204">
        <v>410</v>
      </c>
      <c r="I16" s="282">
        <v>2.0115788440781079</v>
      </c>
      <c r="J16" s="204">
        <v>263</v>
      </c>
      <c r="K16" s="282">
        <v>1.281114520921623</v>
      </c>
    </row>
    <row r="17" spans="1:11" s="32" customFormat="1" ht="15.75" customHeight="1" x14ac:dyDescent="0.2">
      <c r="A17" s="53" t="s">
        <v>96</v>
      </c>
      <c r="B17" s="266">
        <v>8901</v>
      </c>
      <c r="C17" s="266">
        <v>178</v>
      </c>
      <c r="D17" s="318">
        <v>2.0405823684512208</v>
      </c>
      <c r="E17" s="266">
        <v>333</v>
      </c>
      <c r="F17" s="318">
        <v>3.8865546218487395</v>
      </c>
      <c r="G17" s="266">
        <v>6613</v>
      </c>
      <c r="H17" s="266">
        <v>134</v>
      </c>
      <c r="I17" s="318">
        <v>2.0682204043833927</v>
      </c>
      <c r="J17" s="266">
        <v>206</v>
      </c>
      <c r="K17" s="318">
        <v>3.2152333385359761</v>
      </c>
    </row>
    <row r="18" spans="1:11" s="32" customFormat="1" ht="15.75" customHeight="1" x14ac:dyDescent="0.2">
      <c r="A18" s="53" t="s">
        <v>97</v>
      </c>
      <c r="B18" s="266">
        <v>21033</v>
      </c>
      <c r="C18" s="266">
        <v>290</v>
      </c>
      <c r="D18" s="318">
        <v>1.3980619968182038</v>
      </c>
      <c r="E18" s="266">
        <v>228</v>
      </c>
      <c r="F18" s="318">
        <v>1.095890410958904</v>
      </c>
      <c r="G18" s="266">
        <v>14179</v>
      </c>
      <c r="H18" s="266">
        <v>276</v>
      </c>
      <c r="I18" s="318">
        <v>1.9851830540171187</v>
      </c>
      <c r="J18" s="266">
        <v>57</v>
      </c>
      <c r="K18" s="318">
        <v>0.40362554878912338</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98491</v>
      </c>
      <c r="C20" s="278">
        <v>970</v>
      </c>
      <c r="D20" s="279">
        <v>0.99465756093559332</v>
      </c>
      <c r="E20" s="278">
        <v>634</v>
      </c>
      <c r="F20" s="279">
        <v>0.64788415749512041</v>
      </c>
      <c r="G20" s="278">
        <v>75037</v>
      </c>
      <c r="H20" s="278">
        <v>598</v>
      </c>
      <c r="I20" s="279">
        <v>0.80334233399159038</v>
      </c>
      <c r="J20" s="278">
        <v>-1690</v>
      </c>
      <c r="K20" s="280">
        <v>-2.202614464269423</v>
      </c>
    </row>
    <row r="21" spans="1:11" s="32" customFormat="1" ht="26.25" customHeight="1" x14ac:dyDescent="0.2">
      <c r="A21" s="138" t="s">
        <v>91</v>
      </c>
      <c r="B21" s="204">
        <v>33210</v>
      </c>
      <c r="C21" s="204">
        <v>393</v>
      </c>
      <c r="D21" s="282">
        <v>1.197550050278819</v>
      </c>
      <c r="E21" s="204">
        <v>1048</v>
      </c>
      <c r="F21" s="282">
        <v>3.2585038243890305</v>
      </c>
      <c r="G21" s="204">
        <v>25643</v>
      </c>
      <c r="H21" s="204">
        <v>209</v>
      </c>
      <c r="I21" s="282">
        <v>0.82173468585358178</v>
      </c>
      <c r="J21" s="204">
        <v>-79</v>
      </c>
      <c r="K21" s="282">
        <v>-0.30713008319726304</v>
      </c>
    </row>
    <row r="22" spans="1:11" s="32" customFormat="1" ht="15.75" customHeight="1" x14ac:dyDescent="0.2">
      <c r="A22" s="138" t="s">
        <v>92</v>
      </c>
      <c r="B22" s="204">
        <v>45594</v>
      </c>
      <c r="C22" s="204">
        <v>277</v>
      </c>
      <c r="D22" s="282">
        <v>0.61124964141492155</v>
      </c>
      <c r="E22" s="204">
        <v>-931</v>
      </c>
      <c r="F22" s="282">
        <v>-2.00107469102633</v>
      </c>
      <c r="G22" s="204">
        <v>35258</v>
      </c>
      <c r="H22" s="204">
        <v>140</v>
      </c>
      <c r="I22" s="282">
        <v>0.39865595990660058</v>
      </c>
      <c r="J22" s="204">
        <v>-1805</v>
      </c>
      <c r="K22" s="282">
        <v>-4.8700860696651649</v>
      </c>
    </row>
    <row r="23" spans="1:11" s="32" customFormat="1" ht="15.75" customHeight="1" x14ac:dyDescent="0.2">
      <c r="A23" s="53" t="s">
        <v>93</v>
      </c>
      <c r="B23" s="266">
        <v>7632</v>
      </c>
      <c r="C23" s="266">
        <v>97</v>
      </c>
      <c r="D23" s="318">
        <v>1.2873258128732581</v>
      </c>
      <c r="E23" s="266">
        <v>84</v>
      </c>
      <c r="F23" s="318">
        <v>1.1128775834658187</v>
      </c>
      <c r="G23" s="266">
        <v>5938</v>
      </c>
      <c r="H23" s="266">
        <v>47</v>
      </c>
      <c r="I23" s="318">
        <v>0.79782719402478353</v>
      </c>
      <c r="J23" s="266">
        <v>-131</v>
      </c>
      <c r="K23" s="318">
        <v>-2.1585104630087328</v>
      </c>
    </row>
    <row r="24" spans="1:11" s="32" customFormat="1" ht="15.75" customHeight="1" x14ac:dyDescent="0.2">
      <c r="A24" s="53" t="s">
        <v>94</v>
      </c>
      <c r="B24" s="266">
        <v>37962</v>
      </c>
      <c r="C24" s="266">
        <v>180</v>
      </c>
      <c r="D24" s="318">
        <v>0.47641734159123394</v>
      </c>
      <c r="E24" s="266">
        <v>-1015</v>
      </c>
      <c r="F24" s="318">
        <v>-2.6040998537599096</v>
      </c>
      <c r="G24" s="266">
        <v>29320</v>
      </c>
      <c r="H24" s="266">
        <v>93</v>
      </c>
      <c r="I24" s="318">
        <v>0.31819892565093921</v>
      </c>
      <c r="J24" s="266">
        <v>-1674</v>
      </c>
      <c r="K24" s="318">
        <v>-5.4010453636187652</v>
      </c>
    </row>
    <row r="25" spans="1:11" s="32" customFormat="1" ht="15.75" customHeight="1" x14ac:dyDescent="0.2">
      <c r="A25" s="138" t="s">
        <v>95</v>
      </c>
      <c r="B25" s="204">
        <v>19687</v>
      </c>
      <c r="C25" s="204">
        <v>300</v>
      </c>
      <c r="D25" s="282">
        <v>1.5474286893279001</v>
      </c>
      <c r="E25" s="204">
        <v>517</v>
      </c>
      <c r="F25" s="282">
        <v>2.6969222743870631</v>
      </c>
      <c r="G25" s="204">
        <v>14136</v>
      </c>
      <c r="H25" s="204">
        <v>249</v>
      </c>
      <c r="I25" s="282">
        <v>1.7930438539641391</v>
      </c>
      <c r="J25" s="204">
        <v>194</v>
      </c>
      <c r="K25" s="282">
        <v>1.3914789843637929</v>
      </c>
    </row>
    <row r="26" spans="1:11" s="32" customFormat="1" ht="15.75" customHeight="1" x14ac:dyDescent="0.2">
      <c r="A26" s="53" t="s">
        <v>96</v>
      </c>
      <c r="B26" s="266">
        <v>5695</v>
      </c>
      <c r="C26" s="266">
        <v>133</v>
      </c>
      <c r="D26" s="318">
        <v>2.3912261776339445</v>
      </c>
      <c r="E26" s="266">
        <v>241</v>
      </c>
      <c r="F26" s="318">
        <v>4.4187752108544185</v>
      </c>
      <c r="G26" s="266">
        <v>4389</v>
      </c>
      <c r="H26" s="266">
        <v>100</v>
      </c>
      <c r="I26" s="318">
        <v>2.3315458148752621</v>
      </c>
      <c r="J26" s="266">
        <v>124</v>
      </c>
      <c r="K26" s="318">
        <v>2.9073856975381007</v>
      </c>
    </row>
    <row r="27" spans="1:11" s="32" customFormat="1" ht="15.75" customHeight="1" x14ac:dyDescent="0.2">
      <c r="A27" s="53" t="s">
        <v>97</v>
      </c>
      <c r="B27" s="266">
        <v>13992</v>
      </c>
      <c r="C27" s="266">
        <v>167</v>
      </c>
      <c r="D27" s="318">
        <v>1.2079566003616637</v>
      </c>
      <c r="E27" s="266">
        <v>276</v>
      </c>
      <c r="F27" s="318">
        <v>2.0122484689413822</v>
      </c>
      <c r="G27" s="266">
        <v>9747</v>
      </c>
      <c r="H27" s="266">
        <v>149</v>
      </c>
      <c r="I27" s="318">
        <v>1.5524067514065429</v>
      </c>
      <c r="J27" s="266">
        <v>70</v>
      </c>
      <c r="K27" s="318">
        <v>0.72336467913609592</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54624</v>
      </c>
      <c r="C29" s="278">
        <v>558</v>
      </c>
      <c r="D29" s="279">
        <v>1.0320719121074242</v>
      </c>
      <c r="E29" s="278">
        <v>-781</v>
      </c>
      <c r="F29" s="279">
        <v>-1.4096200703907589</v>
      </c>
      <c r="G29" s="278">
        <v>40676</v>
      </c>
      <c r="H29" s="278">
        <v>383</v>
      </c>
      <c r="I29" s="279">
        <v>0.95053731417367782</v>
      </c>
      <c r="J29" s="278">
        <v>-1364</v>
      </c>
      <c r="K29" s="280">
        <v>-3.2445290199809707</v>
      </c>
    </row>
    <row r="30" spans="1:11" s="32" customFormat="1" ht="22.5" customHeight="1" x14ac:dyDescent="0.2">
      <c r="A30" s="138" t="s">
        <v>91</v>
      </c>
      <c r="B30" s="204">
        <v>20099</v>
      </c>
      <c r="C30" s="204">
        <v>263</v>
      </c>
      <c r="D30" s="282">
        <v>1.3258721516434766</v>
      </c>
      <c r="E30" s="204">
        <v>42</v>
      </c>
      <c r="F30" s="282">
        <v>0.20940320087749914</v>
      </c>
      <c r="G30" s="204">
        <v>15406</v>
      </c>
      <c r="H30" s="204">
        <v>134</v>
      </c>
      <c r="I30" s="282">
        <v>0.87742273441592455</v>
      </c>
      <c r="J30" s="204">
        <v>-417</v>
      </c>
      <c r="K30" s="282">
        <v>-2.6354041585034444</v>
      </c>
    </row>
    <row r="31" spans="1:11" s="32" customFormat="1" ht="15.75" customHeight="1" x14ac:dyDescent="0.2">
      <c r="A31" s="138" t="s">
        <v>92</v>
      </c>
      <c r="B31" s="204">
        <v>24278</v>
      </c>
      <c r="C31" s="204">
        <v>127</v>
      </c>
      <c r="D31" s="282">
        <v>0.52585814251997842</v>
      </c>
      <c r="E31" s="204">
        <v>-867</v>
      </c>
      <c r="F31" s="282">
        <v>-3.4480015907735138</v>
      </c>
      <c r="G31" s="204">
        <v>18614</v>
      </c>
      <c r="H31" s="204">
        <v>88</v>
      </c>
      <c r="I31" s="282">
        <v>0.47500809672892153</v>
      </c>
      <c r="J31" s="204">
        <v>-1016</v>
      </c>
      <c r="K31" s="282">
        <v>-5.1757514009169636</v>
      </c>
    </row>
    <row r="32" spans="1:11" s="32" customFormat="1" ht="15.75" customHeight="1" x14ac:dyDescent="0.2">
      <c r="A32" s="53" t="s">
        <v>93</v>
      </c>
      <c r="B32" s="266">
        <v>2896</v>
      </c>
      <c r="C32" s="266">
        <v>42</v>
      </c>
      <c r="D32" s="318">
        <v>1.4716187806587246</v>
      </c>
      <c r="E32" s="266">
        <v>16</v>
      </c>
      <c r="F32" s="318">
        <v>0.55555555555555558</v>
      </c>
      <c r="G32" s="266">
        <v>2165</v>
      </c>
      <c r="H32" s="266">
        <v>43</v>
      </c>
      <c r="I32" s="318">
        <v>2.0263901979264842</v>
      </c>
      <c r="J32" s="266">
        <v>14</v>
      </c>
      <c r="K32" s="318">
        <v>0.65086006508600647</v>
      </c>
    </row>
    <row r="33" spans="1:11" s="32" customFormat="1" ht="15.75" customHeight="1" x14ac:dyDescent="0.2">
      <c r="A33" s="53" t="s">
        <v>94</v>
      </c>
      <c r="B33" s="266">
        <v>21382</v>
      </c>
      <c r="C33" s="266">
        <v>85</v>
      </c>
      <c r="D33" s="318">
        <v>0.39911724656054842</v>
      </c>
      <c r="E33" s="266">
        <v>-883</v>
      </c>
      <c r="F33" s="318">
        <v>-3.965865708511116</v>
      </c>
      <c r="G33" s="266">
        <v>16449</v>
      </c>
      <c r="H33" s="266">
        <v>45</v>
      </c>
      <c r="I33" s="318">
        <v>0.27432333577176299</v>
      </c>
      <c r="J33" s="266">
        <v>-1030</v>
      </c>
      <c r="K33" s="318">
        <v>-5.8927856284684479</v>
      </c>
    </row>
    <row r="34" spans="1:11" s="32" customFormat="1" ht="15.75" customHeight="1" x14ac:dyDescent="0.2">
      <c r="A34" s="138" t="s">
        <v>95</v>
      </c>
      <c r="B34" s="204">
        <v>10247</v>
      </c>
      <c r="C34" s="204">
        <v>168</v>
      </c>
      <c r="D34" s="282">
        <v>1.6668320269868042</v>
      </c>
      <c r="E34" s="204">
        <v>44</v>
      </c>
      <c r="F34" s="282">
        <v>0.43124571204547685</v>
      </c>
      <c r="G34" s="204">
        <v>6656</v>
      </c>
      <c r="H34" s="204">
        <v>161</v>
      </c>
      <c r="I34" s="282">
        <v>2.4788298691301001</v>
      </c>
      <c r="J34" s="204">
        <v>69</v>
      </c>
      <c r="K34" s="282">
        <v>1.0475178381660848</v>
      </c>
    </row>
    <row r="35" spans="1:11" s="32" customFormat="1" ht="15.75" customHeight="1" x14ac:dyDescent="0.2">
      <c r="A35" s="53" t="s">
        <v>96</v>
      </c>
      <c r="B35" s="266">
        <v>3206</v>
      </c>
      <c r="C35" s="266">
        <v>45</v>
      </c>
      <c r="D35" s="318">
        <v>1.4236001265422336</v>
      </c>
      <c r="E35" s="266">
        <v>92</v>
      </c>
      <c r="F35" s="318">
        <v>2.9543994861913938</v>
      </c>
      <c r="G35" s="266">
        <v>2224</v>
      </c>
      <c r="H35" s="266">
        <v>34</v>
      </c>
      <c r="I35" s="318">
        <v>1.5525114155251141</v>
      </c>
      <c r="J35" s="266">
        <v>82</v>
      </c>
      <c r="K35" s="318">
        <v>3.8281979458450048</v>
      </c>
    </row>
    <row r="36" spans="1:11" s="32" customFormat="1" ht="15.75" customHeight="1" x14ac:dyDescent="0.2">
      <c r="A36" s="53" t="s">
        <v>97</v>
      </c>
      <c r="B36" s="266">
        <v>7041</v>
      </c>
      <c r="C36" s="266">
        <v>123</v>
      </c>
      <c r="D36" s="318">
        <v>1.7779705117085862</v>
      </c>
      <c r="E36" s="266">
        <v>-48</v>
      </c>
      <c r="F36" s="318">
        <v>-0.67710537452391029</v>
      </c>
      <c r="G36" s="266">
        <v>4432</v>
      </c>
      <c r="H36" s="266">
        <v>127</v>
      </c>
      <c r="I36" s="318">
        <v>2.9500580720092917</v>
      </c>
      <c r="J36" s="266">
        <v>-13</v>
      </c>
      <c r="K36" s="318">
        <v>-0.29246344206974129</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130712</v>
      </c>
      <c r="C12" s="295">
        <v>899</v>
      </c>
      <c r="D12" s="296">
        <v>0.6925346459907713</v>
      </c>
      <c r="E12" s="295">
        <v>5745</v>
      </c>
      <c r="F12" s="296">
        <v>4.5972136644074038</v>
      </c>
      <c r="G12" s="295">
        <v>122715</v>
      </c>
      <c r="H12" s="295">
        <v>2425</v>
      </c>
      <c r="I12" s="296">
        <v>2.0159614265524981</v>
      </c>
      <c r="J12" s="295">
        <v>7979</v>
      </c>
      <c r="K12" s="296">
        <v>6.954225352112676</v>
      </c>
      <c r="L12" s="295">
        <v>7997</v>
      </c>
      <c r="M12" s="295">
        <v>-1526</v>
      </c>
      <c r="N12" s="296">
        <v>-16.024362070776014</v>
      </c>
      <c r="O12" s="295">
        <v>-2234</v>
      </c>
      <c r="P12" s="296">
        <v>-21.835597693285113</v>
      </c>
    </row>
    <row r="13" spans="1:16" s="32" customFormat="1" ht="27.95" customHeight="1" x14ac:dyDescent="0.2">
      <c r="A13" s="138" t="s">
        <v>579</v>
      </c>
      <c r="B13" s="204">
        <v>36883</v>
      </c>
      <c r="C13" s="204">
        <v>-321</v>
      </c>
      <c r="D13" s="282">
        <v>-0.86281045048919469</v>
      </c>
      <c r="E13" s="204">
        <v>164</v>
      </c>
      <c r="F13" s="282">
        <v>0.44663525695144202</v>
      </c>
      <c r="G13" s="204">
        <v>36883</v>
      </c>
      <c r="H13" s="204">
        <v>-321</v>
      </c>
      <c r="I13" s="282">
        <v>-0.86281045048919469</v>
      </c>
      <c r="J13" s="204">
        <v>164</v>
      </c>
      <c r="K13" s="282">
        <v>0.44663525695144202</v>
      </c>
      <c r="L13" s="204">
        <v>0</v>
      </c>
      <c r="M13" s="204">
        <v>0</v>
      </c>
      <c r="N13" s="282" t="s">
        <v>652</v>
      </c>
      <c r="O13" s="204">
        <v>0</v>
      </c>
      <c r="P13" s="282" t="s">
        <v>652</v>
      </c>
    </row>
    <row r="14" spans="1:16" s="32" customFormat="1" ht="27.95" customHeight="1" x14ac:dyDescent="0.2">
      <c r="A14" s="138" t="s">
        <v>580</v>
      </c>
      <c r="B14" s="204">
        <v>33967</v>
      </c>
      <c r="C14" s="204">
        <v>2000</v>
      </c>
      <c r="D14" s="282">
        <v>6.2564519660900304</v>
      </c>
      <c r="E14" s="204">
        <v>5027</v>
      </c>
      <c r="F14" s="282">
        <v>17.370421561852108</v>
      </c>
      <c r="G14" s="204">
        <v>33967</v>
      </c>
      <c r="H14" s="204">
        <v>2000</v>
      </c>
      <c r="I14" s="282">
        <v>6.2564519660900304</v>
      </c>
      <c r="J14" s="204">
        <v>5027</v>
      </c>
      <c r="K14" s="282">
        <v>17.370421561852108</v>
      </c>
      <c r="L14" s="204">
        <v>0</v>
      </c>
      <c r="M14" s="204">
        <v>0</v>
      </c>
      <c r="N14" s="282" t="s">
        <v>652</v>
      </c>
      <c r="O14" s="204">
        <v>0</v>
      </c>
      <c r="P14" s="282" t="s">
        <v>652</v>
      </c>
    </row>
    <row r="15" spans="1:16" s="32" customFormat="1" ht="27.95" customHeight="1" x14ac:dyDescent="0.2">
      <c r="A15" s="138" t="s">
        <v>581</v>
      </c>
      <c r="B15" s="204">
        <v>10330</v>
      </c>
      <c r="C15" s="204">
        <v>-95</v>
      </c>
      <c r="D15" s="282">
        <v>-0.91127098321342925</v>
      </c>
      <c r="E15" s="204">
        <v>-15</v>
      </c>
      <c r="F15" s="282">
        <v>-0.14499758337361043</v>
      </c>
      <c r="G15" s="204">
        <v>10330</v>
      </c>
      <c r="H15" s="204">
        <v>-95</v>
      </c>
      <c r="I15" s="282">
        <v>-0.91127098321342925</v>
      </c>
      <c r="J15" s="204">
        <v>-15</v>
      </c>
      <c r="K15" s="282">
        <v>-0.14499758337361043</v>
      </c>
      <c r="L15" s="204">
        <v>0</v>
      </c>
      <c r="M15" s="204">
        <v>0</v>
      </c>
      <c r="N15" s="282" t="s">
        <v>652</v>
      </c>
      <c r="O15" s="204">
        <v>0</v>
      </c>
      <c r="P15" s="282" t="s">
        <v>652</v>
      </c>
    </row>
    <row r="16" spans="1:16" s="32" customFormat="1" ht="27.95" customHeight="1" x14ac:dyDescent="0.2">
      <c r="A16" s="138" t="s">
        <v>582</v>
      </c>
      <c r="B16" s="204">
        <v>24658</v>
      </c>
      <c r="C16" s="204">
        <v>127</v>
      </c>
      <c r="D16" s="282">
        <v>0.5177122824181648</v>
      </c>
      <c r="E16" s="204">
        <v>1757</v>
      </c>
      <c r="F16" s="282">
        <v>7.6721540544081046</v>
      </c>
      <c r="G16" s="204">
        <v>24658</v>
      </c>
      <c r="H16" s="204">
        <v>127</v>
      </c>
      <c r="I16" s="282">
        <v>0.5177122824181648</v>
      </c>
      <c r="J16" s="204">
        <v>1757</v>
      </c>
      <c r="K16" s="282">
        <v>7.6721540544081046</v>
      </c>
      <c r="L16" s="204">
        <v>0</v>
      </c>
      <c r="M16" s="204">
        <v>0</v>
      </c>
      <c r="N16" s="282" t="s">
        <v>652</v>
      </c>
      <c r="O16" s="204">
        <v>0</v>
      </c>
      <c r="P16" s="282" t="s">
        <v>652</v>
      </c>
    </row>
    <row r="17" spans="1:16" s="32" customFormat="1" ht="27.95" customHeight="1" x14ac:dyDescent="0.2">
      <c r="A17" s="138" t="s">
        <v>583</v>
      </c>
      <c r="B17" s="204">
        <v>3161</v>
      </c>
      <c r="C17" s="204">
        <v>-302</v>
      </c>
      <c r="D17" s="282">
        <v>-8.7207623447877562</v>
      </c>
      <c r="E17" s="204">
        <v>2500</v>
      </c>
      <c r="F17" s="282">
        <v>378.21482602118004</v>
      </c>
      <c r="G17" s="204">
        <v>3161</v>
      </c>
      <c r="H17" s="204">
        <v>-302</v>
      </c>
      <c r="I17" s="282">
        <v>-8.7207623447877562</v>
      </c>
      <c r="J17" s="204">
        <v>2500</v>
      </c>
      <c r="K17" s="282">
        <v>378.21482602118004</v>
      </c>
      <c r="L17" s="204">
        <v>0</v>
      </c>
      <c r="M17" s="204">
        <v>0</v>
      </c>
      <c r="N17" s="282" t="s">
        <v>652</v>
      </c>
      <c r="O17" s="204">
        <v>0</v>
      </c>
      <c r="P17" s="282" t="s">
        <v>652</v>
      </c>
    </row>
    <row r="18" spans="1:16" s="32" customFormat="1" ht="27.95" customHeight="1" x14ac:dyDescent="0.2">
      <c r="A18" s="142" t="s">
        <v>584</v>
      </c>
      <c r="B18" s="204">
        <v>2335</v>
      </c>
      <c r="C18" s="204">
        <v>36</v>
      </c>
      <c r="D18" s="282">
        <v>1.5658982166159199</v>
      </c>
      <c r="E18" s="204">
        <v>48</v>
      </c>
      <c r="F18" s="282">
        <v>2.0988194140795802</v>
      </c>
      <c r="G18" s="204">
        <v>0</v>
      </c>
      <c r="H18" s="204">
        <v>0</v>
      </c>
      <c r="I18" s="282" t="s">
        <v>652</v>
      </c>
      <c r="J18" s="204">
        <v>0</v>
      </c>
      <c r="K18" s="282" t="s">
        <v>652</v>
      </c>
      <c r="L18" s="204">
        <v>2335</v>
      </c>
      <c r="M18" s="204">
        <v>36</v>
      </c>
      <c r="N18" s="282">
        <v>1.5658982166159199</v>
      </c>
      <c r="O18" s="204">
        <v>48</v>
      </c>
      <c r="P18" s="282">
        <v>2.0988194140795802</v>
      </c>
    </row>
    <row r="19" spans="1:16" s="32" customFormat="1" ht="27.95" customHeight="1" x14ac:dyDescent="0.2">
      <c r="A19" s="138" t="s">
        <v>585</v>
      </c>
      <c r="B19" s="204">
        <v>4585</v>
      </c>
      <c r="C19" s="204">
        <v>-1895</v>
      </c>
      <c r="D19" s="282">
        <v>-29.243827160493826</v>
      </c>
      <c r="E19" s="204">
        <v>-3389</v>
      </c>
      <c r="F19" s="282">
        <v>-42.500627037873087</v>
      </c>
      <c r="G19" s="204">
        <v>2757</v>
      </c>
      <c r="H19" s="204">
        <v>-603</v>
      </c>
      <c r="I19" s="282">
        <v>-17.946428571428573</v>
      </c>
      <c r="J19" s="204">
        <v>-1242</v>
      </c>
      <c r="K19" s="282">
        <v>-31.057764441110276</v>
      </c>
      <c r="L19" s="204">
        <v>1828</v>
      </c>
      <c r="M19" s="204">
        <v>-1292</v>
      </c>
      <c r="N19" s="282">
        <v>-41.410256410256409</v>
      </c>
      <c r="O19" s="204">
        <v>-2147</v>
      </c>
      <c r="P19" s="282">
        <v>-54.012578616352201</v>
      </c>
    </row>
    <row r="20" spans="1:16" s="32" customFormat="1" ht="38.25" customHeight="1" x14ac:dyDescent="0.2">
      <c r="A20" s="138" t="s">
        <v>586</v>
      </c>
      <c r="B20" s="204">
        <v>3324</v>
      </c>
      <c r="C20" s="204">
        <v>-42</v>
      </c>
      <c r="D20" s="282">
        <v>-1.2477718360071302</v>
      </c>
      <c r="E20" s="204">
        <v>-314</v>
      </c>
      <c r="F20" s="282">
        <v>-8.6311159978009897</v>
      </c>
      <c r="G20" s="204">
        <v>347</v>
      </c>
      <c r="H20" s="204">
        <v>11</v>
      </c>
      <c r="I20" s="282">
        <v>3.2738095238095237</v>
      </c>
      <c r="J20" s="204">
        <v>15</v>
      </c>
      <c r="K20" s="282">
        <v>4.5180722891566267</v>
      </c>
      <c r="L20" s="204">
        <v>2977</v>
      </c>
      <c r="M20" s="204">
        <v>-53</v>
      </c>
      <c r="N20" s="282">
        <v>-1.7491749174917492</v>
      </c>
      <c r="O20" s="204">
        <v>-329</v>
      </c>
      <c r="P20" s="282">
        <v>-9.9516031457955236</v>
      </c>
    </row>
    <row r="21" spans="1:16" s="32" customFormat="1" ht="27.95" customHeight="1" x14ac:dyDescent="0.2">
      <c r="A21" s="125" t="s">
        <v>587</v>
      </c>
      <c r="B21" s="204">
        <v>11469</v>
      </c>
      <c r="C21" s="204">
        <v>1391</v>
      </c>
      <c r="D21" s="282">
        <v>13.802341734471126</v>
      </c>
      <c r="E21" s="204">
        <v>-33</v>
      </c>
      <c r="F21" s="282">
        <v>-0.28690662493479396</v>
      </c>
      <c r="G21" s="204">
        <v>10612</v>
      </c>
      <c r="H21" s="204">
        <v>1608</v>
      </c>
      <c r="I21" s="282">
        <v>17.858729453576188</v>
      </c>
      <c r="J21" s="204">
        <v>-227</v>
      </c>
      <c r="K21" s="282">
        <v>-2.094289141064674</v>
      </c>
      <c r="L21" s="204">
        <v>857</v>
      </c>
      <c r="M21" s="204">
        <v>-217</v>
      </c>
      <c r="N21" s="282">
        <v>-20.204841713221601</v>
      </c>
      <c r="O21" s="204">
        <v>194</v>
      </c>
      <c r="P21" s="282">
        <v>29.260935143288084</v>
      </c>
    </row>
    <row r="22" spans="1:16" s="32" customFormat="1" ht="27.95" customHeight="1" x14ac:dyDescent="0.2">
      <c r="A22" s="257" t="s">
        <v>270</v>
      </c>
      <c r="B22" s="295">
        <v>77942</v>
      </c>
      <c r="C22" s="295">
        <v>546</v>
      </c>
      <c r="D22" s="296">
        <v>0.70546281461574245</v>
      </c>
      <c r="E22" s="295">
        <v>3205</v>
      </c>
      <c r="F22" s="296">
        <v>4.28837122175094</v>
      </c>
      <c r="G22" s="295">
        <v>73324</v>
      </c>
      <c r="H22" s="295">
        <v>1574</v>
      </c>
      <c r="I22" s="296">
        <v>2.1937282229965156</v>
      </c>
      <c r="J22" s="295">
        <v>4708</v>
      </c>
      <c r="K22" s="296">
        <v>6.8613734405969451</v>
      </c>
      <c r="L22" s="295">
        <v>4618</v>
      </c>
      <c r="M22" s="295">
        <v>-1028</v>
      </c>
      <c r="N22" s="296">
        <v>-18.207580588026921</v>
      </c>
      <c r="O22" s="295">
        <v>-1503</v>
      </c>
      <c r="P22" s="296">
        <v>-24.554811305342266</v>
      </c>
    </row>
    <row r="23" spans="1:16" s="32" customFormat="1" ht="27.95" customHeight="1" x14ac:dyDescent="0.2">
      <c r="A23" s="138" t="s">
        <v>579</v>
      </c>
      <c r="B23" s="204">
        <v>24394</v>
      </c>
      <c r="C23" s="204">
        <v>-200</v>
      </c>
      <c r="D23" s="282">
        <v>-0.81320647312352601</v>
      </c>
      <c r="E23" s="204">
        <v>189</v>
      </c>
      <c r="F23" s="282">
        <v>0.78083040694071471</v>
      </c>
      <c r="G23" s="204">
        <v>24394</v>
      </c>
      <c r="H23" s="204">
        <v>-200</v>
      </c>
      <c r="I23" s="282">
        <v>-0.81320647312352601</v>
      </c>
      <c r="J23" s="204">
        <v>189</v>
      </c>
      <c r="K23" s="282">
        <v>0.78083040694071471</v>
      </c>
      <c r="L23" s="204">
        <v>0</v>
      </c>
      <c r="M23" s="204">
        <v>0</v>
      </c>
      <c r="N23" s="282" t="s">
        <v>652</v>
      </c>
      <c r="O23" s="204">
        <v>0</v>
      </c>
      <c r="P23" s="282" t="s">
        <v>652</v>
      </c>
    </row>
    <row r="24" spans="1:16" s="32" customFormat="1" ht="27.95" customHeight="1" x14ac:dyDescent="0.2">
      <c r="A24" s="138" t="s">
        <v>580</v>
      </c>
      <c r="B24" s="204">
        <v>19970</v>
      </c>
      <c r="C24" s="204">
        <v>1303</v>
      </c>
      <c r="D24" s="282">
        <v>6.9802324958482886</v>
      </c>
      <c r="E24" s="204">
        <v>3363</v>
      </c>
      <c r="F24" s="282">
        <v>20.250496778466911</v>
      </c>
      <c r="G24" s="204">
        <v>19970</v>
      </c>
      <c r="H24" s="204">
        <v>1303</v>
      </c>
      <c r="I24" s="282">
        <v>6.9802324958482886</v>
      </c>
      <c r="J24" s="204">
        <v>3363</v>
      </c>
      <c r="K24" s="282">
        <v>20.250496778466911</v>
      </c>
      <c r="L24" s="204">
        <v>0</v>
      </c>
      <c r="M24" s="204">
        <v>0</v>
      </c>
      <c r="N24" s="282" t="s">
        <v>652</v>
      </c>
      <c r="O24" s="204">
        <v>0</v>
      </c>
      <c r="P24" s="282" t="s">
        <v>652</v>
      </c>
    </row>
    <row r="25" spans="1:16" s="32" customFormat="1" ht="27.95" customHeight="1" x14ac:dyDescent="0.2">
      <c r="A25" s="138" t="s">
        <v>581</v>
      </c>
      <c r="B25" s="204">
        <v>5806</v>
      </c>
      <c r="C25" s="204">
        <v>-57</v>
      </c>
      <c r="D25" s="282">
        <v>-0.97219853317414295</v>
      </c>
      <c r="E25" s="204">
        <v>224</v>
      </c>
      <c r="F25" s="282">
        <v>4.0128986026513793</v>
      </c>
      <c r="G25" s="204">
        <v>5806</v>
      </c>
      <c r="H25" s="204">
        <v>-57</v>
      </c>
      <c r="I25" s="282">
        <v>-0.97219853317414295</v>
      </c>
      <c r="J25" s="204">
        <v>224</v>
      </c>
      <c r="K25" s="282">
        <v>4.0128986026513793</v>
      </c>
      <c r="L25" s="204">
        <v>0</v>
      </c>
      <c r="M25" s="204">
        <v>0</v>
      </c>
      <c r="N25" s="282" t="s">
        <v>652</v>
      </c>
      <c r="O25" s="204">
        <v>0</v>
      </c>
      <c r="P25" s="282" t="s">
        <v>652</v>
      </c>
    </row>
    <row r="26" spans="1:16" s="32" customFormat="1" ht="27.95" customHeight="1" x14ac:dyDescent="0.2">
      <c r="A26" s="138" t="s">
        <v>582</v>
      </c>
      <c r="B26" s="204">
        <v>14227</v>
      </c>
      <c r="C26" s="204">
        <v>31</v>
      </c>
      <c r="D26" s="282">
        <v>0.21837137221752606</v>
      </c>
      <c r="E26" s="204">
        <v>1305</v>
      </c>
      <c r="F26" s="282">
        <v>10.099055873703762</v>
      </c>
      <c r="G26" s="204">
        <v>14227</v>
      </c>
      <c r="H26" s="204">
        <v>31</v>
      </c>
      <c r="I26" s="282">
        <v>0.21837137221752606</v>
      </c>
      <c r="J26" s="204">
        <v>1305</v>
      </c>
      <c r="K26" s="282">
        <v>10.099055873703762</v>
      </c>
      <c r="L26" s="204">
        <v>0</v>
      </c>
      <c r="M26" s="204">
        <v>0</v>
      </c>
      <c r="N26" s="282" t="s">
        <v>652</v>
      </c>
      <c r="O26" s="204">
        <v>0</v>
      </c>
      <c r="P26" s="282" t="s">
        <v>652</v>
      </c>
    </row>
    <row r="27" spans="1:16" s="32" customFormat="1" ht="27.95" customHeight="1" x14ac:dyDescent="0.2">
      <c r="A27" s="138" t="s">
        <v>583</v>
      </c>
      <c r="B27" s="204">
        <v>1080</v>
      </c>
      <c r="C27" s="204">
        <v>-112</v>
      </c>
      <c r="D27" s="282">
        <v>-9.3959731543624159</v>
      </c>
      <c r="E27" s="204">
        <v>756</v>
      </c>
      <c r="F27" s="282">
        <v>233.33333333333334</v>
      </c>
      <c r="G27" s="204">
        <v>1080</v>
      </c>
      <c r="H27" s="204">
        <v>-112</v>
      </c>
      <c r="I27" s="282">
        <v>-9.3959731543624159</v>
      </c>
      <c r="J27" s="204">
        <v>756</v>
      </c>
      <c r="K27" s="282">
        <v>233.33333333333334</v>
      </c>
      <c r="L27" s="204">
        <v>0</v>
      </c>
      <c r="M27" s="204">
        <v>0</v>
      </c>
      <c r="N27" s="282" t="s">
        <v>652</v>
      </c>
      <c r="O27" s="204">
        <v>0</v>
      </c>
      <c r="P27" s="282" t="s">
        <v>652</v>
      </c>
    </row>
    <row r="28" spans="1:16" s="32" customFormat="1" ht="27.95" customHeight="1" x14ac:dyDescent="0.2">
      <c r="A28" s="142" t="s">
        <v>584</v>
      </c>
      <c r="B28" s="204">
        <v>1584</v>
      </c>
      <c r="C28" s="204">
        <v>27</v>
      </c>
      <c r="D28" s="282">
        <v>1.7341040462427746</v>
      </c>
      <c r="E28" s="204">
        <v>-52</v>
      </c>
      <c r="F28" s="282">
        <v>-3.1784841075794623</v>
      </c>
      <c r="G28" s="204">
        <v>0</v>
      </c>
      <c r="H28" s="204">
        <v>0</v>
      </c>
      <c r="I28" s="282" t="s">
        <v>652</v>
      </c>
      <c r="J28" s="204">
        <v>0</v>
      </c>
      <c r="K28" s="282" t="s">
        <v>652</v>
      </c>
      <c r="L28" s="204">
        <v>1584</v>
      </c>
      <c r="M28" s="204">
        <v>27</v>
      </c>
      <c r="N28" s="282">
        <v>1.7341040462427746</v>
      </c>
      <c r="O28" s="204">
        <v>-52</v>
      </c>
      <c r="P28" s="282">
        <v>-3.1784841075794623</v>
      </c>
    </row>
    <row r="29" spans="1:16" s="32" customFormat="1" ht="27.95" customHeight="1" x14ac:dyDescent="0.2">
      <c r="A29" s="138" t="s">
        <v>585</v>
      </c>
      <c r="B29" s="204">
        <v>2190</v>
      </c>
      <c r="C29" s="204">
        <v>-1160</v>
      </c>
      <c r="D29" s="282">
        <v>-34.626865671641788</v>
      </c>
      <c r="E29" s="204">
        <v>-2157</v>
      </c>
      <c r="F29" s="282">
        <v>-49.620427881297445</v>
      </c>
      <c r="G29" s="204">
        <v>1330</v>
      </c>
      <c r="H29" s="204">
        <v>-299</v>
      </c>
      <c r="I29" s="282">
        <v>-18.354818907305095</v>
      </c>
      <c r="J29" s="204">
        <v>-746</v>
      </c>
      <c r="K29" s="282">
        <v>-35.934489402697494</v>
      </c>
      <c r="L29" s="204">
        <v>860</v>
      </c>
      <c r="M29" s="204">
        <v>-861</v>
      </c>
      <c r="N29" s="282">
        <v>-50.029052876234751</v>
      </c>
      <c r="O29" s="204">
        <v>-1411</v>
      </c>
      <c r="P29" s="282">
        <v>-62.131219726992512</v>
      </c>
    </row>
    <row r="30" spans="1:16" s="32" customFormat="1" ht="37.5" customHeight="1" x14ac:dyDescent="0.2">
      <c r="A30" s="138" t="s">
        <v>586</v>
      </c>
      <c r="B30" s="204">
        <v>1893</v>
      </c>
      <c r="C30" s="204">
        <v>-18</v>
      </c>
      <c r="D30" s="282">
        <v>-0.9419152276295133</v>
      </c>
      <c r="E30" s="204">
        <v>-158</v>
      </c>
      <c r="F30" s="282">
        <v>-7.7035592393954166</v>
      </c>
      <c r="G30" s="204">
        <v>212</v>
      </c>
      <c r="H30" s="204">
        <v>1</v>
      </c>
      <c r="I30" s="282">
        <v>0.47393364928909953</v>
      </c>
      <c r="J30" s="204">
        <v>5</v>
      </c>
      <c r="K30" s="282">
        <v>2.4154589371980677</v>
      </c>
      <c r="L30" s="204">
        <v>1681</v>
      </c>
      <c r="M30" s="204">
        <v>-19</v>
      </c>
      <c r="N30" s="282">
        <v>-1.1176470588235294</v>
      </c>
      <c r="O30" s="204">
        <v>-163</v>
      </c>
      <c r="P30" s="282">
        <v>-8.8394793926247281</v>
      </c>
    </row>
    <row r="31" spans="1:16" s="32" customFormat="1" ht="27.95" customHeight="1" x14ac:dyDescent="0.2">
      <c r="A31" s="125" t="s">
        <v>587</v>
      </c>
      <c r="B31" s="204">
        <v>6798</v>
      </c>
      <c r="C31" s="204">
        <v>732</v>
      </c>
      <c r="D31" s="282">
        <v>12.067260138476756</v>
      </c>
      <c r="E31" s="204">
        <v>-265</v>
      </c>
      <c r="F31" s="282">
        <v>-3.7519467648308082</v>
      </c>
      <c r="G31" s="204">
        <v>6305</v>
      </c>
      <c r="H31" s="204">
        <v>907</v>
      </c>
      <c r="I31" s="282">
        <v>16.802519451648759</v>
      </c>
      <c r="J31" s="204">
        <v>-388</v>
      </c>
      <c r="K31" s="282">
        <v>-5.7971014492753623</v>
      </c>
      <c r="L31" s="204">
        <v>493</v>
      </c>
      <c r="M31" s="204">
        <v>-175</v>
      </c>
      <c r="N31" s="282">
        <v>-26.197604790419163</v>
      </c>
      <c r="O31" s="204">
        <v>123</v>
      </c>
      <c r="P31" s="282">
        <v>33.243243243243242</v>
      </c>
    </row>
    <row r="32" spans="1:16" s="32" customFormat="1" ht="27.95" customHeight="1" x14ac:dyDescent="0.2">
      <c r="A32" s="257" t="s">
        <v>271</v>
      </c>
      <c r="B32" s="295">
        <v>52770</v>
      </c>
      <c r="C32" s="295">
        <v>353</v>
      </c>
      <c r="D32" s="296">
        <v>0.67344563786557798</v>
      </c>
      <c r="E32" s="295">
        <v>2540</v>
      </c>
      <c r="F32" s="296">
        <v>5.0567390005972523</v>
      </c>
      <c r="G32" s="295">
        <v>49391</v>
      </c>
      <c r="H32" s="295">
        <v>851</v>
      </c>
      <c r="I32" s="296">
        <v>1.7531932426864443</v>
      </c>
      <c r="J32" s="295">
        <v>3271</v>
      </c>
      <c r="K32" s="296">
        <v>7.0923677363399831</v>
      </c>
      <c r="L32" s="295">
        <v>3379</v>
      </c>
      <c r="M32" s="295">
        <v>-498</v>
      </c>
      <c r="N32" s="296">
        <v>-12.844983234459633</v>
      </c>
      <c r="O32" s="295">
        <v>-731</v>
      </c>
      <c r="P32" s="296">
        <v>-17.785888077858882</v>
      </c>
    </row>
    <row r="33" spans="1:16" s="32" customFormat="1" ht="27.95" customHeight="1" x14ac:dyDescent="0.2">
      <c r="A33" s="138" t="s">
        <v>579</v>
      </c>
      <c r="B33" s="204">
        <v>12489</v>
      </c>
      <c r="C33" s="204">
        <v>-121</v>
      </c>
      <c r="D33" s="282">
        <v>-0.95955590800951629</v>
      </c>
      <c r="E33" s="204">
        <v>-25</v>
      </c>
      <c r="F33" s="282">
        <v>-0.19977625059932874</v>
      </c>
      <c r="G33" s="204">
        <v>12489</v>
      </c>
      <c r="H33" s="204">
        <v>-121</v>
      </c>
      <c r="I33" s="282">
        <v>-0.95955590800951629</v>
      </c>
      <c r="J33" s="204">
        <v>-25</v>
      </c>
      <c r="K33" s="282">
        <v>-0.19977625059932874</v>
      </c>
      <c r="L33" s="204">
        <v>0</v>
      </c>
      <c r="M33" s="204">
        <v>0</v>
      </c>
      <c r="N33" s="282" t="s">
        <v>652</v>
      </c>
      <c r="O33" s="204">
        <v>0</v>
      </c>
      <c r="P33" s="282" t="s">
        <v>652</v>
      </c>
    </row>
    <row r="34" spans="1:16" s="32" customFormat="1" ht="27.95" customHeight="1" x14ac:dyDescent="0.2">
      <c r="A34" s="138" t="s">
        <v>580</v>
      </c>
      <c r="B34" s="204">
        <v>13997</v>
      </c>
      <c r="C34" s="204">
        <v>697</v>
      </c>
      <c r="D34" s="282">
        <v>5.2406015037593985</v>
      </c>
      <c r="E34" s="204">
        <v>1664</v>
      </c>
      <c r="F34" s="282">
        <v>13.492256547474256</v>
      </c>
      <c r="G34" s="204">
        <v>13997</v>
      </c>
      <c r="H34" s="204">
        <v>697</v>
      </c>
      <c r="I34" s="282">
        <v>5.2406015037593985</v>
      </c>
      <c r="J34" s="204">
        <v>1664</v>
      </c>
      <c r="K34" s="282">
        <v>13.492256547474256</v>
      </c>
      <c r="L34" s="204">
        <v>0</v>
      </c>
      <c r="M34" s="204">
        <v>0</v>
      </c>
      <c r="N34" s="282" t="s">
        <v>652</v>
      </c>
      <c r="O34" s="204">
        <v>0</v>
      </c>
      <c r="P34" s="282" t="s">
        <v>652</v>
      </c>
    </row>
    <row r="35" spans="1:16" s="32" customFormat="1" ht="27.95" customHeight="1" x14ac:dyDescent="0.2">
      <c r="A35" s="138" t="s">
        <v>581</v>
      </c>
      <c r="B35" s="204">
        <v>4524</v>
      </c>
      <c r="C35" s="204">
        <v>-38</v>
      </c>
      <c r="D35" s="282">
        <v>-0.83296799649276632</v>
      </c>
      <c r="E35" s="204">
        <v>-239</v>
      </c>
      <c r="F35" s="282">
        <v>-5.0178458954440481</v>
      </c>
      <c r="G35" s="204">
        <v>4524</v>
      </c>
      <c r="H35" s="204">
        <v>-38</v>
      </c>
      <c r="I35" s="282">
        <v>-0.83296799649276632</v>
      </c>
      <c r="J35" s="204">
        <v>-239</v>
      </c>
      <c r="K35" s="282">
        <v>-5.0178458954440481</v>
      </c>
      <c r="L35" s="204">
        <v>0</v>
      </c>
      <c r="M35" s="204">
        <v>0</v>
      </c>
      <c r="N35" s="282" t="s">
        <v>652</v>
      </c>
      <c r="O35" s="204">
        <v>0</v>
      </c>
      <c r="P35" s="282" t="s">
        <v>652</v>
      </c>
    </row>
    <row r="36" spans="1:16" s="32" customFormat="1" ht="27.95" customHeight="1" x14ac:dyDescent="0.2">
      <c r="A36" s="138" t="s">
        <v>582</v>
      </c>
      <c r="B36" s="204">
        <v>10431</v>
      </c>
      <c r="C36" s="204">
        <v>96</v>
      </c>
      <c r="D36" s="282">
        <v>0.9288824383164006</v>
      </c>
      <c r="E36" s="204">
        <v>452</v>
      </c>
      <c r="F36" s="282">
        <v>4.5295119751478108</v>
      </c>
      <c r="G36" s="204">
        <v>10431</v>
      </c>
      <c r="H36" s="204">
        <v>96</v>
      </c>
      <c r="I36" s="282">
        <v>0.9288824383164006</v>
      </c>
      <c r="J36" s="204">
        <v>452</v>
      </c>
      <c r="K36" s="282">
        <v>4.5295119751478108</v>
      </c>
      <c r="L36" s="204">
        <v>0</v>
      </c>
      <c r="M36" s="204">
        <v>0</v>
      </c>
      <c r="N36" s="282" t="s">
        <v>652</v>
      </c>
      <c r="O36" s="204">
        <v>0</v>
      </c>
      <c r="P36" s="282" t="s">
        <v>652</v>
      </c>
    </row>
    <row r="37" spans="1:16" s="32" customFormat="1" ht="27.95" customHeight="1" x14ac:dyDescent="0.2">
      <c r="A37" s="138" t="s">
        <v>583</v>
      </c>
      <c r="B37" s="204">
        <v>2081</v>
      </c>
      <c r="C37" s="204">
        <v>-190</v>
      </c>
      <c r="D37" s="282">
        <v>-8.3663584324086298</v>
      </c>
      <c r="E37" s="204">
        <v>1744</v>
      </c>
      <c r="F37" s="282">
        <v>517.50741839762611</v>
      </c>
      <c r="G37" s="204">
        <v>2081</v>
      </c>
      <c r="H37" s="204">
        <v>-190</v>
      </c>
      <c r="I37" s="282">
        <v>-8.3663584324086298</v>
      </c>
      <c r="J37" s="204">
        <v>1744</v>
      </c>
      <c r="K37" s="282">
        <v>517.50741839762611</v>
      </c>
      <c r="L37" s="204">
        <v>0</v>
      </c>
      <c r="M37" s="204">
        <v>0</v>
      </c>
      <c r="N37" s="282" t="s">
        <v>652</v>
      </c>
      <c r="O37" s="204">
        <v>0</v>
      </c>
      <c r="P37" s="282" t="s">
        <v>652</v>
      </c>
    </row>
    <row r="38" spans="1:16" s="32" customFormat="1" ht="27.95" customHeight="1" x14ac:dyDescent="0.2">
      <c r="A38" s="142" t="s">
        <v>584</v>
      </c>
      <c r="B38" s="204">
        <v>751</v>
      </c>
      <c r="C38" s="204">
        <v>9</v>
      </c>
      <c r="D38" s="282">
        <v>1.2129380053908356</v>
      </c>
      <c r="E38" s="204">
        <v>100</v>
      </c>
      <c r="F38" s="282">
        <v>15.360983102918587</v>
      </c>
      <c r="G38" s="204">
        <v>0</v>
      </c>
      <c r="H38" s="204">
        <v>0</v>
      </c>
      <c r="I38" s="282" t="s">
        <v>652</v>
      </c>
      <c r="J38" s="204">
        <v>0</v>
      </c>
      <c r="K38" s="282" t="s">
        <v>652</v>
      </c>
      <c r="L38" s="204">
        <v>751</v>
      </c>
      <c r="M38" s="204">
        <v>9</v>
      </c>
      <c r="N38" s="282">
        <v>1.2129380053908356</v>
      </c>
      <c r="O38" s="204">
        <v>100</v>
      </c>
      <c r="P38" s="282">
        <v>15.360983102918587</v>
      </c>
    </row>
    <row r="39" spans="1:16" s="32" customFormat="1" ht="27.95" customHeight="1" x14ac:dyDescent="0.2">
      <c r="A39" s="138" t="s">
        <v>585</v>
      </c>
      <c r="B39" s="204">
        <v>2395</v>
      </c>
      <c r="C39" s="204">
        <v>-735</v>
      </c>
      <c r="D39" s="282">
        <v>-23.482428115015974</v>
      </c>
      <c r="E39" s="204">
        <v>-1232</v>
      </c>
      <c r="F39" s="282">
        <v>-33.967466225530742</v>
      </c>
      <c r="G39" s="204">
        <v>1427</v>
      </c>
      <c r="H39" s="204">
        <v>-304</v>
      </c>
      <c r="I39" s="282">
        <v>-17.562102830733679</v>
      </c>
      <c r="J39" s="204">
        <v>-496</v>
      </c>
      <c r="K39" s="282">
        <v>-25.79303172126885</v>
      </c>
      <c r="L39" s="204">
        <v>968</v>
      </c>
      <c r="M39" s="204">
        <v>-431</v>
      </c>
      <c r="N39" s="282">
        <v>-30.80771979985704</v>
      </c>
      <c r="O39" s="204">
        <v>-736</v>
      </c>
      <c r="P39" s="282">
        <v>-43.1924882629108</v>
      </c>
    </row>
    <row r="40" spans="1:16" s="32" customFormat="1" ht="37.5" customHeight="1" x14ac:dyDescent="0.2">
      <c r="A40" s="138" t="s">
        <v>586</v>
      </c>
      <c r="B40" s="204">
        <v>1431</v>
      </c>
      <c r="C40" s="204">
        <v>-24</v>
      </c>
      <c r="D40" s="282">
        <v>-1.6494845360824741</v>
      </c>
      <c r="E40" s="204">
        <v>-156</v>
      </c>
      <c r="F40" s="282">
        <v>-9.8298676748582228</v>
      </c>
      <c r="G40" s="204">
        <v>135</v>
      </c>
      <c r="H40" s="204">
        <v>10</v>
      </c>
      <c r="I40" s="282">
        <v>8</v>
      </c>
      <c r="J40" s="204">
        <v>10</v>
      </c>
      <c r="K40" s="282">
        <v>8</v>
      </c>
      <c r="L40" s="204">
        <v>1296</v>
      </c>
      <c r="M40" s="204">
        <v>-34</v>
      </c>
      <c r="N40" s="282">
        <v>-2.5563909774436091</v>
      </c>
      <c r="O40" s="204">
        <v>-166</v>
      </c>
      <c r="P40" s="282">
        <v>-11.354309165526676</v>
      </c>
    </row>
    <row r="41" spans="1:16" s="32" customFormat="1" ht="27.95" customHeight="1" x14ac:dyDescent="0.2">
      <c r="A41" s="331" t="s">
        <v>587</v>
      </c>
      <c r="B41" s="320">
        <v>4671</v>
      </c>
      <c r="C41" s="320">
        <v>659</v>
      </c>
      <c r="D41" s="321">
        <v>16.425722831505485</v>
      </c>
      <c r="E41" s="320">
        <v>232</v>
      </c>
      <c r="F41" s="321">
        <v>5.2264023428700161</v>
      </c>
      <c r="G41" s="320">
        <v>4307</v>
      </c>
      <c r="H41" s="320">
        <v>701</v>
      </c>
      <c r="I41" s="321">
        <v>19.439822518025512</v>
      </c>
      <c r="J41" s="320">
        <v>161</v>
      </c>
      <c r="K41" s="321">
        <v>3.8832609744331887</v>
      </c>
      <c r="L41" s="320">
        <v>364</v>
      </c>
      <c r="M41" s="320">
        <v>-42</v>
      </c>
      <c r="N41" s="321">
        <v>-10.344827586206897</v>
      </c>
      <c r="O41" s="320">
        <v>71</v>
      </c>
      <c r="P41" s="321">
        <v>24.232081911262799</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287570</v>
      </c>
      <c r="D9" s="341">
        <f t="shared" ref="D9:K9" si="0">SUM(D17,D24,D31)</f>
        <v>112151</v>
      </c>
      <c r="E9" s="342">
        <f t="shared" si="0"/>
        <v>116898</v>
      </c>
      <c r="F9" s="341">
        <f t="shared" si="0"/>
        <v>18659</v>
      </c>
      <c r="G9" s="341">
        <f t="shared" si="0"/>
        <v>98239</v>
      </c>
      <c r="H9" s="341">
        <f t="shared" si="0"/>
        <v>58521</v>
      </c>
      <c r="I9" s="341">
        <f t="shared" si="0"/>
        <v>18257</v>
      </c>
      <c r="J9" s="341">
        <f t="shared" si="0"/>
        <v>40264</v>
      </c>
      <c r="K9" s="343">
        <f t="shared" si="0"/>
        <v>0</v>
      </c>
    </row>
    <row r="10" spans="1:11" s="32" customFormat="1" ht="15.75" customHeight="1" x14ac:dyDescent="0.2">
      <c r="A10" s="344" t="s">
        <v>273</v>
      </c>
      <c r="B10" s="345" t="s">
        <v>62</v>
      </c>
      <c r="C10" s="346">
        <f>SUM(C11,C14)</f>
        <v>18447</v>
      </c>
      <c r="D10" s="347">
        <f t="shared" ref="D10:K10" si="1">SUM(D11,D14)</f>
        <v>7633</v>
      </c>
      <c r="E10" s="347">
        <f t="shared" si="1"/>
        <v>8225</v>
      </c>
      <c r="F10" s="347">
        <f t="shared" si="1"/>
        <v>1543</v>
      </c>
      <c r="G10" s="347">
        <f t="shared" si="1"/>
        <v>6682</v>
      </c>
      <c r="H10" s="347">
        <f t="shared" si="1"/>
        <v>2589</v>
      </c>
      <c r="I10" s="347">
        <f t="shared" si="1"/>
        <v>1624</v>
      </c>
      <c r="J10" s="347">
        <f t="shared" si="1"/>
        <v>965</v>
      </c>
      <c r="K10" s="347">
        <f t="shared" si="1"/>
        <v>0</v>
      </c>
    </row>
    <row r="11" spans="1:11" s="32" customFormat="1" ht="15.75" customHeight="1" x14ac:dyDescent="0.2">
      <c r="A11" s="348"/>
      <c r="B11" s="349" t="s">
        <v>78</v>
      </c>
      <c r="C11" s="350">
        <f t="shared" ref="C11:C16" si="2">SUM(D11:E11,H11,K11)</f>
        <v>16344</v>
      </c>
      <c r="D11" s="351">
        <v>6547</v>
      </c>
      <c r="E11" s="351">
        <v>7341</v>
      </c>
      <c r="F11" s="351">
        <v>1409</v>
      </c>
      <c r="G11" s="351">
        <v>5932</v>
      </c>
      <c r="H11" s="351">
        <v>2456</v>
      </c>
      <c r="I11" s="351">
        <v>1516</v>
      </c>
      <c r="J11" s="351">
        <v>940</v>
      </c>
      <c r="K11" s="351">
        <v>0</v>
      </c>
    </row>
    <row r="12" spans="1:11" s="32" customFormat="1" ht="15.75" customHeight="1" x14ac:dyDescent="0.2">
      <c r="A12" s="348"/>
      <c r="B12" s="352" t="s">
        <v>349</v>
      </c>
      <c r="C12" s="353">
        <f t="shared" si="2"/>
        <v>14369</v>
      </c>
      <c r="D12" s="353">
        <v>5675</v>
      </c>
      <c r="E12" s="353">
        <v>6465</v>
      </c>
      <c r="F12" s="353">
        <v>1262</v>
      </c>
      <c r="G12" s="353">
        <v>5203</v>
      </c>
      <c r="H12" s="353">
        <v>2229</v>
      </c>
      <c r="I12" s="353">
        <v>1357</v>
      </c>
      <c r="J12" s="353">
        <v>872</v>
      </c>
      <c r="K12" s="353">
        <v>0</v>
      </c>
    </row>
    <row r="13" spans="1:11" s="32" customFormat="1" ht="15.75" customHeight="1" x14ac:dyDescent="0.2">
      <c r="A13" s="348"/>
      <c r="B13" s="352" t="s">
        <v>80</v>
      </c>
      <c r="C13" s="353">
        <f t="shared" si="2"/>
        <v>1975</v>
      </c>
      <c r="D13" s="353">
        <v>872</v>
      </c>
      <c r="E13" s="353">
        <v>876</v>
      </c>
      <c r="F13" s="353">
        <v>147</v>
      </c>
      <c r="G13" s="353">
        <v>729</v>
      </c>
      <c r="H13" s="353">
        <v>227</v>
      </c>
      <c r="I13" s="353">
        <v>159</v>
      </c>
      <c r="J13" s="353">
        <v>68</v>
      </c>
      <c r="K13" s="353">
        <v>0</v>
      </c>
    </row>
    <row r="14" spans="1:11" s="32" customFormat="1" ht="15.75" customHeight="1" x14ac:dyDescent="0.2">
      <c r="A14" s="348"/>
      <c r="B14" s="349" t="s">
        <v>81</v>
      </c>
      <c r="C14" s="351">
        <f t="shared" si="2"/>
        <v>2103</v>
      </c>
      <c r="D14" s="351">
        <v>1086</v>
      </c>
      <c r="E14" s="351">
        <v>884</v>
      </c>
      <c r="F14" s="351">
        <v>134</v>
      </c>
      <c r="G14" s="351">
        <v>750</v>
      </c>
      <c r="H14" s="351">
        <v>133</v>
      </c>
      <c r="I14" s="351">
        <v>108</v>
      </c>
      <c r="J14" s="351">
        <v>25</v>
      </c>
      <c r="K14" s="351">
        <v>0</v>
      </c>
    </row>
    <row r="15" spans="1:11" s="32" customFormat="1" ht="15.75" customHeight="1" x14ac:dyDescent="0.2">
      <c r="A15" s="348"/>
      <c r="B15" s="352" t="s">
        <v>82</v>
      </c>
      <c r="C15" s="353">
        <f t="shared" si="2"/>
        <v>1211</v>
      </c>
      <c r="D15" s="353">
        <v>574</v>
      </c>
      <c r="E15" s="353">
        <v>532</v>
      </c>
      <c r="F15" s="353">
        <v>93</v>
      </c>
      <c r="G15" s="353">
        <v>439</v>
      </c>
      <c r="H15" s="353">
        <v>105</v>
      </c>
      <c r="I15" s="353">
        <v>83</v>
      </c>
      <c r="J15" s="353">
        <v>22</v>
      </c>
      <c r="K15" s="353">
        <v>0</v>
      </c>
    </row>
    <row r="16" spans="1:11" s="32" customFormat="1" ht="15.75" customHeight="1" x14ac:dyDescent="0.2">
      <c r="A16" s="339"/>
      <c r="B16" s="354" t="s">
        <v>83</v>
      </c>
      <c r="C16" s="355">
        <f t="shared" si="2"/>
        <v>892</v>
      </c>
      <c r="D16" s="355">
        <v>512</v>
      </c>
      <c r="E16" s="355">
        <v>352</v>
      </c>
      <c r="F16" s="355">
        <v>41</v>
      </c>
      <c r="G16" s="355">
        <v>311</v>
      </c>
      <c r="H16" s="355">
        <v>28</v>
      </c>
      <c r="I16" s="355">
        <v>25</v>
      </c>
      <c r="J16" s="355">
        <v>3</v>
      </c>
      <c r="K16" s="355">
        <v>0</v>
      </c>
    </row>
    <row r="17" spans="1:11" s="32" customFormat="1" ht="15.75" customHeight="1" x14ac:dyDescent="0.2">
      <c r="A17" s="344" t="s">
        <v>72</v>
      </c>
      <c r="B17" s="345" t="s">
        <v>62</v>
      </c>
      <c r="C17" s="346">
        <f>SUM(C18,C21)</f>
        <v>40354</v>
      </c>
      <c r="D17" s="347">
        <f t="shared" ref="D17:K17" si="3">SUM(D18,D21)</f>
        <v>16077</v>
      </c>
      <c r="E17" s="347">
        <f t="shared" si="3"/>
        <v>15925</v>
      </c>
      <c r="F17" s="347">
        <f t="shared" si="3"/>
        <v>2899</v>
      </c>
      <c r="G17" s="347">
        <f t="shared" si="3"/>
        <v>13026</v>
      </c>
      <c r="H17" s="347">
        <f t="shared" si="3"/>
        <v>8352</v>
      </c>
      <c r="I17" s="347">
        <f t="shared" si="3"/>
        <v>3716</v>
      </c>
      <c r="J17" s="347">
        <f t="shared" si="3"/>
        <v>4636</v>
      </c>
      <c r="K17" s="347">
        <f t="shared" si="3"/>
        <v>0</v>
      </c>
    </row>
    <row r="18" spans="1:11" s="32" customFormat="1" ht="15.75" customHeight="1" x14ac:dyDescent="0.2">
      <c r="A18" s="348"/>
      <c r="B18" s="349" t="s">
        <v>78</v>
      </c>
      <c r="C18" s="351">
        <f t="shared" ref="C18:C23" si="4">SUM(D18:E18,H18,K18)</f>
        <v>34882</v>
      </c>
      <c r="D18" s="351">
        <v>13499</v>
      </c>
      <c r="E18" s="351">
        <v>13721</v>
      </c>
      <c r="F18" s="351">
        <v>2557</v>
      </c>
      <c r="G18" s="351">
        <v>11164</v>
      </c>
      <c r="H18" s="351">
        <v>7662</v>
      </c>
      <c r="I18" s="351">
        <v>3351</v>
      </c>
      <c r="J18" s="351">
        <v>4311</v>
      </c>
      <c r="K18" s="351">
        <v>0</v>
      </c>
    </row>
    <row r="19" spans="1:11" s="32" customFormat="1" ht="15.75" customHeight="1" x14ac:dyDescent="0.2">
      <c r="A19" s="348"/>
      <c r="B19" s="352" t="s">
        <v>349</v>
      </c>
      <c r="C19" s="353">
        <f t="shared" si="4"/>
        <v>29847</v>
      </c>
      <c r="D19" s="353">
        <v>11486</v>
      </c>
      <c r="E19" s="353">
        <v>11737</v>
      </c>
      <c r="F19" s="353">
        <v>2225</v>
      </c>
      <c r="G19" s="353">
        <v>9512</v>
      </c>
      <c r="H19" s="353">
        <v>6624</v>
      </c>
      <c r="I19" s="353">
        <v>2877</v>
      </c>
      <c r="J19" s="353">
        <v>3747</v>
      </c>
      <c r="K19" s="353">
        <v>0</v>
      </c>
    </row>
    <row r="20" spans="1:11" s="32" customFormat="1" ht="15.75" customHeight="1" x14ac:dyDescent="0.2">
      <c r="A20" s="348"/>
      <c r="B20" s="352" t="s">
        <v>80</v>
      </c>
      <c r="C20" s="353">
        <f t="shared" si="4"/>
        <v>5035</v>
      </c>
      <c r="D20" s="353">
        <v>2013</v>
      </c>
      <c r="E20" s="353">
        <v>1984</v>
      </c>
      <c r="F20" s="353">
        <v>332</v>
      </c>
      <c r="G20" s="353">
        <v>1652</v>
      </c>
      <c r="H20" s="353">
        <v>1038</v>
      </c>
      <c r="I20" s="353">
        <v>474</v>
      </c>
      <c r="J20" s="353">
        <v>564</v>
      </c>
      <c r="K20" s="353">
        <v>0</v>
      </c>
    </row>
    <row r="21" spans="1:11" s="32" customFormat="1" ht="15.75" customHeight="1" x14ac:dyDescent="0.2">
      <c r="A21" s="348"/>
      <c r="B21" s="349" t="s">
        <v>81</v>
      </c>
      <c r="C21" s="351">
        <f t="shared" si="4"/>
        <v>5472</v>
      </c>
      <c r="D21" s="351">
        <v>2578</v>
      </c>
      <c r="E21" s="351">
        <v>2204</v>
      </c>
      <c r="F21" s="351">
        <v>342</v>
      </c>
      <c r="G21" s="351">
        <v>1862</v>
      </c>
      <c r="H21" s="351">
        <v>690</v>
      </c>
      <c r="I21" s="351">
        <v>365</v>
      </c>
      <c r="J21" s="351">
        <v>325</v>
      </c>
      <c r="K21" s="351">
        <v>0</v>
      </c>
    </row>
    <row r="22" spans="1:11" s="32" customFormat="1" ht="15.75" customHeight="1" x14ac:dyDescent="0.2">
      <c r="A22" s="348"/>
      <c r="B22" s="352" t="s">
        <v>82</v>
      </c>
      <c r="C22" s="353">
        <f t="shared" si="4"/>
        <v>3081</v>
      </c>
      <c r="D22" s="353">
        <v>1286</v>
      </c>
      <c r="E22" s="353">
        <v>1274</v>
      </c>
      <c r="F22" s="353">
        <v>226</v>
      </c>
      <c r="G22" s="353">
        <v>1048</v>
      </c>
      <c r="H22" s="353">
        <v>521</v>
      </c>
      <c r="I22" s="353">
        <v>255</v>
      </c>
      <c r="J22" s="353">
        <v>266</v>
      </c>
      <c r="K22" s="353">
        <v>0</v>
      </c>
    </row>
    <row r="23" spans="1:11" s="32" customFormat="1" ht="15.75" customHeight="1" x14ac:dyDescent="0.2">
      <c r="A23" s="339"/>
      <c r="B23" s="354" t="s">
        <v>83</v>
      </c>
      <c r="C23" s="355">
        <f t="shared" si="4"/>
        <v>2391</v>
      </c>
      <c r="D23" s="355">
        <v>1292</v>
      </c>
      <c r="E23" s="355">
        <v>930</v>
      </c>
      <c r="F23" s="355">
        <v>116</v>
      </c>
      <c r="G23" s="355">
        <v>814</v>
      </c>
      <c r="H23" s="355">
        <v>169</v>
      </c>
      <c r="I23" s="355">
        <v>110</v>
      </c>
      <c r="J23" s="355">
        <v>59</v>
      </c>
      <c r="K23" s="355">
        <v>0</v>
      </c>
    </row>
    <row r="24" spans="1:11" s="32" customFormat="1" ht="15.75" customHeight="1" x14ac:dyDescent="0.2">
      <c r="A24" s="344" t="s">
        <v>73</v>
      </c>
      <c r="B24" s="345" t="s">
        <v>62</v>
      </c>
      <c r="C24" s="346">
        <f>SUM(C25,C28)</f>
        <v>151586</v>
      </c>
      <c r="D24" s="347">
        <f t="shared" ref="D24:K24" si="5">SUM(D25,D28)</f>
        <v>59741</v>
      </c>
      <c r="E24" s="347">
        <f t="shared" si="5"/>
        <v>57786</v>
      </c>
      <c r="F24" s="347">
        <f t="shared" si="5"/>
        <v>9488</v>
      </c>
      <c r="G24" s="347">
        <f t="shared" si="5"/>
        <v>48298</v>
      </c>
      <c r="H24" s="347">
        <f t="shared" si="5"/>
        <v>34059</v>
      </c>
      <c r="I24" s="347">
        <f t="shared" si="5"/>
        <v>10145</v>
      </c>
      <c r="J24" s="347">
        <f t="shared" si="5"/>
        <v>23914</v>
      </c>
      <c r="K24" s="347">
        <f t="shared" si="5"/>
        <v>0</v>
      </c>
    </row>
    <row r="25" spans="1:11" s="32" customFormat="1" ht="15.75" customHeight="1" x14ac:dyDescent="0.2">
      <c r="A25" s="348"/>
      <c r="B25" s="349" t="s">
        <v>78</v>
      </c>
      <c r="C25" s="350">
        <f t="shared" ref="C25:C30" si="6">SUM(D25:E25,H25,K25)</f>
        <v>99241</v>
      </c>
      <c r="D25" s="351">
        <v>40890</v>
      </c>
      <c r="E25" s="351">
        <v>35063</v>
      </c>
      <c r="F25" s="351">
        <v>5974</v>
      </c>
      <c r="G25" s="351">
        <v>29089</v>
      </c>
      <c r="H25" s="351">
        <v>23288</v>
      </c>
      <c r="I25" s="351">
        <v>6623</v>
      </c>
      <c r="J25" s="351">
        <v>16665</v>
      </c>
      <c r="K25" s="351">
        <v>0</v>
      </c>
    </row>
    <row r="26" spans="1:11" s="32" customFormat="1" ht="15.75" customHeight="1" x14ac:dyDescent="0.2">
      <c r="A26" s="348"/>
      <c r="B26" s="352" t="s">
        <v>349</v>
      </c>
      <c r="C26" s="353">
        <f t="shared" si="6"/>
        <v>74135</v>
      </c>
      <c r="D26" s="353">
        <v>31367</v>
      </c>
      <c r="E26" s="353">
        <v>25641</v>
      </c>
      <c r="F26" s="353">
        <v>4440</v>
      </c>
      <c r="G26" s="353">
        <v>21201</v>
      </c>
      <c r="H26" s="353">
        <v>17127</v>
      </c>
      <c r="I26" s="353">
        <v>4913</v>
      </c>
      <c r="J26" s="353">
        <v>12214</v>
      </c>
      <c r="K26" s="353">
        <v>0</v>
      </c>
    </row>
    <row r="27" spans="1:11" s="32" customFormat="1" ht="15.75" customHeight="1" x14ac:dyDescent="0.2">
      <c r="A27" s="348"/>
      <c r="B27" s="352" t="s">
        <v>80</v>
      </c>
      <c r="C27" s="353">
        <f t="shared" si="6"/>
        <v>25106</v>
      </c>
      <c r="D27" s="353">
        <v>9523</v>
      </c>
      <c r="E27" s="353">
        <v>9422</v>
      </c>
      <c r="F27" s="353">
        <v>1534</v>
      </c>
      <c r="G27" s="353">
        <v>7888</v>
      </c>
      <c r="H27" s="353">
        <v>6161</v>
      </c>
      <c r="I27" s="353">
        <v>1710</v>
      </c>
      <c r="J27" s="353">
        <v>4451</v>
      </c>
      <c r="K27" s="353">
        <v>0</v>
      </c>
    </row>
    <row r="28" spans="1:11" s="32" customFormat="1" ht="15.75" customHeight="1" x14ac:dyDescent="0.2">
      <c r="A28" s="348"/>
      <c r="B28" s="349" t="s">
        <v>81</v>
      </c>
      <c r="C28" s="351">
        <f t="shared" si="6"/>
        <v>52345</v>
      </c>
      <c r="D28" s="351">
        <v>18851</v>
      </c>
      <c r="E28" s="351">
        <v>22723</v>
      </c>
      <c r="F28" s="351">
        <v>3514</v>
      </c>
      <c r="G28" s="351">
        <v>19209</v>
      </c>
      <c r="H28" s="351">
        <v>10771</v>
      </c>
      <c r="I28" s="351">
        <v>3522</v>
      </c>
      <c r="J28" s="351">
        <v>7249</v>
      </c>
      <c r="K28" s="351">
        <v>0</v>
      </c>
    </row>
    <row r="29" spans="1:11" s="32" customFormat="1" ht="15.75" customHeight="1" x14ac:dyDescent="0.2">
      <c r="A29" s="348"/>
      <c r="B29" s="352" t="s">
        <v>82</v>
      </c>
      <c r="C29" s="353">
        <f t="shared" si="6"/>
        <v>23072</v>
      </c>
      <c r="D29" s="353">
        <v>8525</v>
      </c>
      <c r="E29" s="353">
        <v>9237</v>
      </c>
      <c r="F29" s="353">
        <v>1554</v>
      </c>
      <c r="G29" s="353">
        <v>7683</v>
      </c>
      <c r="H29" s="353">
        <v>5310</v>
      </c>
      <c r="I29" s="353">
        <v>1622</v>
      </c>
      <c r="J29" s="353">
        <v>3688</v>
      </c>
      <c r="K29" s="353">
        <v>0</v>
      </c>
    </row>
    <row r="30" spans="1:11" s="32" customFormat="1" ht="15.75" customHeight="1" x14ac:dyDescent="0.2">
      <c r="A30" s="339"/>
      <c r="B30" s="354" t="s">
        <v>83</v>
      </c>
      <c r="C30" s="355">
        <f t="shared" si="6"/>
        <v>29273</v>
      </c>
      <c r="D30" s="355">
        <v>10326</v>
      </c>
      <c r="E30" s="355">
        <v>13486</v>
      </c>
      <c r="F30" s="355">
        <v>1960</v>
      </c>
      <c r="G30" s="355">
        <v>11526</v>
      </c>
      <c r="H30" s="355">
        <v>5461</v>
      </c>
      <c r="I30" s="355">
        <v>1900</v>
      </c>
      <c r="J30" s="355">
        <v>3561</v>
      </c>
      <c r="K30" s="355">
        <v>0</v>
      </c>
    </row>
    <row r="31" spans="1:11" s="32" customFormat="1" ht="15.75" customHeight="1" x14ac:dyDescent="0.2">
      <c r="A31" s="344" t="s">
        <v>74</v>
      </c>
      <c r="B31" s="345" t="s">
        <v>62</v>
      </c>
      <c r="C31" s="346">
        <f>SUM(C32,C35)</f>
        <v>95630</v>
      </c>
      <c r="D31" s="347">
        <f t="shared" ref="D31:K31" si="7">SUM(D32,D35)</f>
        <v>36333</v>
      </c>
      <c r="E31" s="347">
        <f t="shared" si="7"/>
        <v>43187</v>
      </c>
      <c r="F31" s="347">
        <f t="shared" si="7"/>
        <v>6272</v>
      </c>
      <c r="G31" s="347">
        <f t="shared" si="7"/>
        <v>36915</v>
      </c>
      <c r="H31" s="347">
        <f t="shared" si="7"/>
        <v>16110</v>
      </c>
      <c r="I31" s="347">
        <f t="shared" si="7"/>
        <v>4396</v>
      </c>
      <c r="J31" s="347">
        <f t="shared" si="7"/>
        <v>11714</v>
      </c>
      <c r="K31" s="347">
        <f t="shared" si="7"/>
        <v>0</v>
      </c>
    </row>
    <row r="32" spans="1:11" s="32" customFormat="1" ht="15.75" customHeight="1" x14ac:dyDescent="0.2">
      <c r="A32" s="348"/>
      <c r="B32" s="349" t="s">
        <v>78</v>
      </c>
      <c r="C32" s="350">
        <f t="shared" ref="C32:C37" si="8">SUM(D32:E32,H32,K32)</f>
        <v>37734</v>
      </c>
      <c r="D32" s="351">
        <v>16713</v>
      </c>
      <c r="E32" s="351">
        <v>14242</v>
      </c>
      <c r="F32" s="351">
        <v>2025</v>
      </c>
      <c r="G32" s="351">
        <v>12217</v>
      </c>
      <c r="H32" s="351">
        <v>6779</v>
      </c>
      <c r="I32" s="351">
        <v>1670</v>
      </c>
      <c r="J32" s="351">
        <v>5109</v>
      </c>
      <c r="K32" s="351">
        <v>0</v>
      </c>
    </row>
    <row r="33" spans="1:11" s="32" customFormat="1" ht="15.75" customHeight="1" x14ac:dyDescent="0.2">
      <c r="A33" s="348"/>
      <c r="B33" s="352" t="s">
        <v>349</v>
      </c>
      <c r="C33" s="353">
        <f t="shared" si="8"/>
        <v>24438</v>
      </c>
      <c r="D33" s="353">
        <v>11004</v>
      </c>
      <c r="E33" s="353">
        <v>9122</v>
      </c>
      <c r="F33" s="353">
        <v>1338</v>
      </c>
      <c r="G33" s="353">
        <v>7784</v>
      </c>
      <c r="H33" s="353">
        <v>4312</v>
      </c>
      <c r="I33" s="353">
        <v>1064</v>
      </c>
      <c r="J33" s="353">
        <v>3248</v>
      </c>
      <c r="K33" s="353">
        <v>0</v>
      </c>
    </row>
    <row r="34" spans="1:11" s="32" customFormat="1" ht="15.75" customHeight="1" x14ac:dyDescent="0.2">
      <c r="A34" s="348"/>
      <c r="B34" s="352" t="s">
        <v>80</v>
      </c>
      <c r="C34" s="353">
        <f t="shared" si="8"/>
        <v>13296</v>
      </c>
      <c r="D34" s="353">
        <v>5709</v>
      </c>
      <c r="E34" s="353">
        <v>5120</v>
      </c>
      <c r="F34" s="353">
        <v>687</v>
      </c>
      <c r="G34" s="353">
        <v>4433</v>
      </c>
      <c r="H34" s="353">
        <v>2467</v>
      </c>
      <c r="I34" s="353">
        <v>606</v>
      </c>
      <c r="J34" s="353">
        <v>1861</v>
      </c>
      <c r="K34" s="353">
        <v>0</v>
      </c>
    </row>
    <row r="35" spans="1:11" s="32" customFormat="1" ht="15.75" customHeight="1" x14ac:dyDescent="0.2">
      <c r="A35" s="348"/>
      <c r="B35" s="349" t="s">
        <v>81</v>
      </c>
      <c r="C35" s="351">
        <f t="shared" si="8"/>
        <v>57896</v>
      </c>
      <c r="D35" s="351">
        <v>19620</v>
      </c>
      <c r="E35" s="351">
        <v>28945</v>
      </c>
      <c r="F35" s="351">
        <v>4247</v>
      </c>
      <c r="G35" s="351">
        <v>24698</v>
      </c>
      <c r="H35" s="351">
        <v>9331</v>
      </c>
      <c r="I35" s="351">
        <v>2726</v>
      </c>
      <c r="J35" s="351">
        <v>6605</v>
      </c>
      <c r="K35" s="351">
        <v>0</v>
      </c>
    </row>
    <row r="36" spans="1:11" s="32" customFormat="1" ht="15.75" customHeight="1" x14ac:dyDescent="0.2">
      <c r="A36" s="348"/>
      <c r="B36" s="352" t="s">
        <v>82</v>
      </c>
      <c r="C36" s="353">
        <f t="shared" si="8"/>
        <v>16923</v>
      </c>
      <c r="D36" s="353">
        <v>6723</v>
      </c>
      <c r="E36" s="353">
        <v>7358</v>
      </c>
      <c r="F36" s="353">
        <v>1136</v>
      </c>
      <c r="G36" s="353">
        <v>6222</v>
      </c>
      <c r="H36" s="353">
        <v>2842</v>
      </c>
      <c r="I36" s="353">
        <v>707</v>
      </c>
      <c r="J36" s="353">
        <v>2135</v>
      </c>
      <c r="K36" s="353">
        <v>0</v>
      </c>
    </row>
    <row r="37" spans="1:11" s="32" customFormat="1" ht="15.75" customHeight="1" x14ac:dyDescent="0.2">
      <c r="A37" s="339"/>
      <c r="B37" s="354" t="s">
        <v>83</v>
      </c>
      <c r="C37" s="355">
        <f t="shared" si="8"/>
        <v>40973</v>
      </c>
      <c r="D37" s="355">
        <v>12897</v>
      </c>
      <c r="E37" s="355">
        <v>21587</v>
      </c>
      <c r="F37" s="355">
        <v>3111</v>
      </c>
      <c r="G37" s="355">
        <v>18476</v>
      </c>
      <c r="H37" s="355">
        <v>6489</v>
      </c>
      <c r="I37" s="355">
        <v>2019</v>
      </c>
      <c r="J37" s="355">
        <v>4470</v>
      </c>
      <c r="K37" s="355">
        <v>0</v>
      </c>
    </row>
    <row r="38" spans="1:11" s="32" customFormat="1" ht="15.75" customHeight="1" x14ac:dyDescent="0.2">
      <c r="A38" s="344" t="s">
        <v>75</v>
      </c>
      <c r="B38" s="345" t="s">
        <v>62</v>
      </c>
      <c r="C38" s="346">
        <f>SUM(C39,C42)</f>
        <v>287570</v>
      </c>
      <c r="D38" s="347">
        <f t="shared" ref="D38:K38" si="9">SUM(D39,D42)</f>
        <v>112151</v>
      </c>
      <c r="E38" s="347">
        <f t="shared" si="9"/>
        <v>116898</v>
      </c>
      <c r="F38" s="347">
        <f t="shared" si="9"/>
        <v>18659</v>
      </c>
      <c r="G38" s="347">
        <f t="shared" si="9"/>
        <v>98239</v>
      </c>
      <c r="H38" s="347">
        <f t="shared" si="9"/>
        <v>58521</v>
      </c>
      <c r="I38" s="347">
        <f t="shared" si="9"/>
        <v>18257</v>
      </c>
      <c r="J38" s="347">
        <f t="shared" si="9"/>
        <v>40264</v>
      </c>
      <c r="K38" s="347">
        <f t="shared" si="9"/>
        <v>0</v>
      </c>
    </row>
    <row r="39" spans="1:11" s="32" customFormat="1" ht="15.75" customHeight="1" x14ac:dyDescent="0.2">
      <c r="A39" s="348"/>
      <c r="B39" s="349" t="s">
        <v>78</v>
      </c>
      <c r="C39" s="350">
        <f t="shared" ref="C39:C44" si="10">SUM(D39:E39,H39,K39)</f>
        <v>171857</v>
      </c>
      <c r="D39" s="351">
        <v>71102</v>
      </c>
      <c r="E39" s="351">
        <v>63026</v>
      </c>
      <c r="F39" s="351">
        <v>10556</v>
      </c>
      <c r="G39" s="351">
        <v>52470</v>
      </c>
      <c r="H39" s="351">
        <v>37729</v>
      </c>
      <c r="I39" s="351">
        <v>11644</v>
      </c>
      <c r="J39" s="351">
        <v>26085</v>
      </c>
      <c r="K39" s="351">
        <v>0</v>
      </c>
    </row>
    <row r="40" spans="1:11" s="32" customFormat="1" ht="15.75" customHeight="1" x14ac:dyDescent="0.2">
      <c r="A40" s="348"/>
      <c r="B40" s="352" t="s">
        <v>349</v>
      </c>
      <c r="C40" s="353">
        <f t="shared" si="10"/>
        <v>128420</v>
      </c>
      <c r="D40" s="353">
        <v>53857</v>
      </c>
      <c r="E40" s="353">
        <v>46500</v>
      </c>
      <c r="F40" s="353">
        <v>8003</v>
      </c>
      <c r="G40" s="353">
        <v>38497</v>
      </c>
      <c r="H40" s="353">
        <v>28063</v>
      </c>
      <c r="I40" s="353">
        <v>8854</v>
      </c>
      <c r="J40" s="353">
        <v>19209</v>
      </c>
      <c r="K40" s="353">
        <v>0</v>
      </c>
    </row>
    <row r="41" spans="1:11" s="32" customFormat="1" ht="15.75" customHeight="1" x14ac:dyDescent="0.2">
      <c r="A41" s="348"/>
      <c r="B41" s="352" t="s">
        <v>80</v>
      </c>
      <c r="C41" s="353">
        <f t="shared" si="10"/>
        <v>43437</v>
      </c>
      <c r="D41" s="353">
        <v>17245</v>
      </c>
      <c r="E41" s="353">
        <v>16526</v>
      </c>
      <c r="F41" s="353">
        <v>2553</v>
      </c>
      <c r="G41" s="353">
        <v>13973</v>
      </c>
      <c r="H41" s="353">
        <v>9666</v>
      </c>
      <c r="I41" s="353">
        <v>2790</v>
      </c>
      <c r="J41" s="353">
        <v>6876</v>
      </c>
      <c r="K41" s="353">
        <v>0</v>
      </c>
    </row>
    <row r="42" spans="1:11" s="32" customFormat="1" ht="15.75" customHeight="1" x14ac:dyDescent="0.2">
      <c r="A42" s="348"/>
      <c r="B42" s="349" t="s">
        <v>81</v>
      </c>
      <c r="C42" s="351">
        <f t="shared" si="10"/>
        <v>115713</v>
      </c>
      <c r="D42" s="351">
        <v>41049</v>
      </c>
      <c r="E42" s="351">
        <v>53872</v>
      </c>
      <c r="F42" s="351">
        <v>8103</v>
      </c>
      <c r="G42" s="351">
        <v>45769</v>
      </c>
      <c r="H42" s="351">
        <v>20792</v>
      </c>
      <c r="I42" s="351">
        <v>6613</v>
      </c>
      <c r="J42" s="351">
        <v>14179</v>
      </c>
      <c r="K42" s="351">
        <v>0</v>
      </c>
    </row>
    <row r="43" spans="1:11" s="32" customFormat="1" ht="15.75" customHeight="1" x14ac:dyDescent="0.2">
      <c r="A43" s="348"/>
      <c r="B43" s="352" t="s">
        <v>82</v>
      </c>
      <c r="C43" s="353">
        <f t="shared" si="10"/>
        <v>43076</v>
      </c>
      <c r="D43" s="353">
        <v>16534</v>
      </c>
      <c r="E43" s="353">
        <v>17869</v>
      </c>
      <c r="F43" s="353">
        <v>2916</v>
      </c>
      <c r="G43" s="353">
        <v>14953</v>
      </c>
      <c r="H43" s="353">
        <v>8673</v>
      </c>
      <c r="I43" s="353">
        <v>2584</v>
      </c>
      <c r="J43" s="353">
        <v>6089</v>
      </c>
      <c r="K43" s="353">
        <v>0</v>
      </c>
    </row>
    <row r="44" spans="1:11" s="32" customFormat="1" ht="15.75" customHeight="1" x14ac:dyDescent="0.2">
      <c r="A44" s="339"/>
      <c r="B44" s="354" t="s">
        <v>83</v>
      </c>
      <c r="C44" s="355">
        <f t="shared" si="10"/>
        <v>72637</v>
      </c>
      <c r="D44" s="355">
        <v>24515</v>
      </c>
      <c r="E44" s="355">
        <v>36003</v>
      </c>
      <c r="F44" s="355">
        <v>5187</v>
      </c>
      <c r="G44" s="355">
        <v>30816</v>
      </c>
      <c r="H44" s="355">
        <v>12119</v>
      </c>
      <c r="I44" s="355">
        <v>4029</v>
      </c>
      <c r="J44" s="355">
        <v>8090</v>
      </c>
      <c r="K44" s="355">
        <v>0</v>
      </c>
    </row>
    <row r="45" spans="1:11" s="32" customFormat="1" ht="15.75" customHeight="1" x14ac:dyDescent="0.2">
      <c r="A45" s="344" t="s">
        <v>76</v>
      </c>
      <c r="B45" s="345" t="s">
        <v>62</v>
      </c>
      <c r="C45" s="346">
        <f>SUM(C46,C49)</f>
        <v>287570</v>
      </c>
      <c r="D45" s="347">
        <f t="shared" ref="D45:K45" si="11">SUM(D46,D49)</f>
        <v>112151</v>
      </c>
      <c r="E45" s="347">
        <f t="shared" si="11"/>
        <v>116898</v>
      </c>
      <c r="F45" s="347">
        <f t="shared" si="11"/>
        <v>18659</v>
      </c>
      <c r="G45" s="347">
        <f t="shared" si="11"/>
        <v>98239</v>
      </c>
      <c r="H45" s="347">
        <f t="shared" si="11"/>
        <v>58521</v>
      </c>
      <c r="I45" s="347">
        <f t="shared" si="11"/>
        <v>18257</v>
      </c>
      <c r="J45" s="347">
        <f t="shared" si="11"/>
        <v>40264</v>
      </c>
      <c r="K45" s="347">
        <f t="shared" si="11"/>
        <v>0</v>
      </c>
    </row>
    <row r="46" spans="1:11" s="32" customFormat="1" ht="15.75" customHeight="1" x14ac:dyDescent="0.2">
      <c r="A46" s="348"/>
      <c r="B46" s="349" t="s">
        <v>78</v>
      </c>
      <c r="C46" s="350">
        <f t="shared" ref="C46:C51" si="12">SUM(D46:E46,H46,K46)</f>
        <v>171857</v>
      </c>
      <c r="D46" s="351">
        <v>71102</v>
      </c>
      <c r="E46" s="351">
        <v>63026</v>
      </c>
      <c r="F46" s="351">
        <v>10556</v>
      </c>
      <c r="G46" s="351">
        <v>52470</v>
      </c>
      <c r="H46" s="351">
        <v>37729</v>
      </c>
      <c r="I46" s="351">
        <v>11644</v>
      </c>
      <c r="J46" s="351">
        <v>26085</v>
      </c>
      <c r="K46" s="351">
        <v>0</v>
      </c>
    </row>
    <row r="47" spans="1:11" s="32" customFormat="1" ht="15.75" customHeight="1" x14ac:dyDescent="0.2">
      <c r="A47" s="348"/>
      <c r="B47" s="352" t="s">
        <v>349</v>
      </c>
      <c r="C47" s="353">
        <f t="shared" si="12"/>
        <v>128420</v>
      </c>
      <c r="D47" s="353">
        <v>53857</v>
      </c>
      <c r="E47" s="353">
        <v>46500</v>
      </c>
      <c r="F47" s="353">
        <v>8003</v>
      </c>
      <c r="G47" s="353">
        <v>38497</v>
      </c>
      <c r="H47" s="353">
        <v>28063</v>
      </c>
      <c r="I47" s="353">
        <v>8854</v>
      </c>
      <c r="J47" s="353">
        <v>19209</v>
      </c>
      <c r="K47" s="353">
        <v>0</v>
      </c>
    </row>
    <row r="48" spans="1:11" s="32" customFormat="1" ht="15.75" customHeight="1" x14ac:dyDescent="0.2">
      <c r="A48" s="348"/>
      <c r="B48" s="352" t="s">
        <v>80</v>
      </c>
      <c r="C48" s="353">
        <f t="shared" si="12"/>
        <v>43437</v>
      </c>
      <c r="D48" s="353">
        <v>17245</v>
      </c>
      <c r="E48" s="353">
        <v>16526</v>
      </c>
      <c r="F48" s="353">
        <v>2553</v>
      </c>
      <c r="G48" s="353">
        <v>13973</v>
      </c>
      <c r="H48" s="353">
        <v>9666</v>
      </c>
      <c r="I48" s="353">
        <v>2790</v>
      </c>
      <c r="J48" s="353">
        <v>6876</v>
      </c>
      <c r="K48" s="353">
        <v>0</v>
      </c>
    </row>
    <row r="49" spans="1:11" s="32" customFormat="1" ht="15.75" customHeight="1" x14ac:dyDescent="0.2">
      <c r="A49" s="348"/>
      <c r="B49" s="349" t="s">
        <v>81</v>
      </c>
      <c r="C49" s="351">
        <f t="shared" si="12"/>
        <v>115713</v>
      </c>
      <c r="D49" s="351">
        <v>41049</v>
      </c>
      <c r="E49" s="351">
        <v>53872</v>
      </c>
      <c r="F49" s="351">
        <v>8103</v>
      </c>
      <c r="G49" s="351">
        <v>45769</v>
      </c>
      <c r="H49" s="351">
        <v>20792</v>
      </c>
      <c r="I49" s="351">
        <v>6613</v>
      </c>
      <c r="J49" s="351">
        <v>14179</v>
      </c>
      <c r="K49" s="351">
        <v>0</v>
      </c>
    </row>
    <row r="50" spans="1:11" s="32" customFormat="1" ht="15.75" customHeight="1" x14ac:dyDescent="0.2">
      <c r="A50" s="348"/>
      <c r="B50" s="352" t="s">
        <v>82</v>
      </c>
      <c r="C50" s="353">
        <f t="shared" si="12"/>
        <v>43076</v>
      </c>
      <c r="D50" s="353">
        <v>16534</v>
      </c>
      <c r="E50" s="353">
        <v>17869</v>
      </c>
      <c r="F50" s="353">
        <v>2916</v>
      </c>
      <c r="G50" s="353">
        <v>14953</v>
      </c>
      <c r="H50" s="353">
        <v>8673</v>
      </c>
      <c r="I50" s="353">
        <v>2584</v>
      </c>
      <c r="J50" s="353">
        <v>6089</v>
      </c>
      <c r="K50" s="353">
        <v>0</v>
      </c>
    </row>
    <row r="51" spans="1:11" s="32" customFormat="1" ht="15.75" customHeight="1" x14ac:dyDescent="0.2">
      <c r="A51" s="339"/>
      <c r="B51" s="354" t="s">
        <v>83</v>
      </c>
      <c r="C51" s="355">
        <f t="shared" si="12"/>
        <v>72637</v>
      </c>
      <c r="D51" s="355">
        <v>24515</v>
      </c>
      <c r="E51" s="355">
        <v>36003</v>
      </c>
      <c r="F51" s="355">
        <v>5187</v>
      </c>
      <c r="G51" s="355">
        <v>30816</v>
      </c>
      <c r="H51" s="355">
        <v>12119</v>
      </c>
      <c r="I51" s="355">
        <v>4029</v>
      </c>
      <c r="J51" s="355">
        <v>8090</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287570</v>
      </c>
      <c r="D9" s="360">
        <v>112151</v>
      </c>
      <c r="E9" s="360">
        <v>116898</v>
      </c>
      <c r="F9" s="360">
        <v>18659</v>
      </c>
      <c r="G9" s="360">
        <v>98239</v>
      </c>
      <c r="H9" s="360">
        <v>58521</v>
      </c>
      <c r="I9" s="360">
        <v>18257</v>
      </c>
      <c r="J9" s="360">
        <v>40264</v>
      </c>
      <c r="K9" s="360">
        <v>0</v>
      </c>
    </row>
    <row r="10" spans="1:11" s="32" customFormat="1" ht="15.75" customHeight="1" x14ac:dyDescent="0.2">
      <c r="A10" s="358"/>
      <c r="B10" s="359" t="s">
        <v>598</v>
      </c>
      <c r="C10" s="360">
        <f t="shared" si="0"/>
        <v>2023</v>
      </c>
      <c r="D10" s="360">
        <v>1094</v>
      </c>
      <c r="E10" s="360">
        <v>702</v>
      </c>
      <c r="F10" s="360">
        <v>68</v>
      </c>
      <c r="G10" s="360">
        <v>634</v>
      </c>
      <c r="H10" s="360">
        <v>227</v>
      </c>
      <c r="I10" s="360">
        <v>68</v>
      </c>
      <c r="J10" s="360">
        <v>159</v>
      </c>
      <c r="K10" s="360">
        <v>0</v>
      </c>
    </row>
    <row r="11" spans="1:11" s="32" customFormat="1" ht="15.75" customHeight="1" x14ac:dyDescent="0.2">
      <c r="A11" s="358"/>
      <c r="B11" s="359" t="s">
        <v>599</v>
      </c>
      <c r="C11" s="360">
        <f t="shared" si="0"/>
        <v>15401</v>
      </c>
      <c r="D11" s="360">
        <v>5326</v>
      </c>
      <c r="E11" s="360">
        <v>7289</v>
      </c>
      <c r="F11" s="360">
        <v>1158</v>
      </c>
      <c r="G11" s="360">
        <v>6131</v>
      </c>
      <c r="H11" s="360">
        <v>2786</v>
      </c>
      <c r="I11" s="360">
        <v>1147</v>
      </c>
      <c r="J11" s="360">
        <v>1639</v>
      </c>
      <c r="K11" s="360">
        <v>0</v>
      </c>
    </row>
    <row r="12" spans="1:11" s="32" customFormat="1" ht="15.75" customHeight="1" x14ac:dyDescent="0.2">
      <c r="A12" s="358"/>
      <c r="B12" s="359" t="s">
        <v>600</v>
      </c>
      <c r="C12" s="360">
        <f t="shared" si="0"/>
        <v>20765</v>
      </c>
      <c r="D12" s="360">
        <v>11400</v>
      </c>
      <c r="E12" s="360">
        <v>7534</v>
      </c>
      <c r="F12" s="360">
        <v>869</v>
      </c>
      <c r="G12" s="360">
        <v>6665</v>
      </c>
      <c r="H12" s="360">
        <v>1831</v>
      </c>
      <c r="I12" s="360">
        <v>645</v>
      </c>
      <c r="J12" s="360">
        <v>1186</v>
      </c>
      <c r="K12" s="360">
        <v>0</v>
      </c>
    </row>
    <row r="13" spans="1:11" s="32" customFormat="1" ht="15.75" customHeight="1" x14ac:dyDescent="0.2">
      <c r="A13" s="358"/>
      <c r="B13" s="359" t="s">
        <v>601</v>
      </c>
      <c r="C13" s="360">
        <f t="shared" si="0"/>
        <v>230458</v>
      </c>
      <c r="D13" s="360">
        <v>82661</v>
      </c>
      <c r="E13" s="360">
        <v>95711</v>
      </c>
      <c r="F13" s="360">
        <v>15944</v>
      </c>
      <c r="G13" s="360">
        <v>79767</v>
      </c>
      <c r="H13" s="360">
        <v>52086</v>
      </c>
      <c r="I13" s="360">
        <v>15827</v>
      </c>
      <c r="J13" s="360">
        <v>36259</v>
      </c>
      <c r="K13" s="360">
        <v>0</v>
      </c>
    </row>
    <row r="14" spans="1:11" s="32" customFormat="1" ht="15.75" customHeight="1" x14ac:dyDescent="0.2">
      <c r="A14" s="361"/>
      <c r="B14" s="362" t="s">
        <v>602</v>
      </c>
      <c r="C14" s="363">
        <f t="shared" si="0"/>
        <v>18923</v>
      </c>
      <c r="D14" s="363">
        <v>11670</v>
      </c>
      <c r="E14" s="363">
        <v>5662</v>
      </c>
      <c r="F14" s="363">
        <v>620</v>
      </c>
      <c r="G14" s="363">
        <v>5042</v>
      </c>
      <c r="H14" s="363">
        <v>1591</v>
      </c>
      <c r="I14" s="363">
        <v>570</v>
      </c>
      <c r="J14" s="363">
        <v>1021</v>
      </c>
      <c r="K14" s="363">
        <v>0</v>
      </c>
    </row>
    <row r="15" spans="1:11" s="32" customFormat="1" ht="15.75" customHeight="1" x14ac:dyDescent="0.2">
      <c r="A15" s="364" t="s">
        <v>603</v>
      </c>
      <c r="B15" s="365" t="s">
        <v>62</v>
      </c>
      <c r="C15" s="366">
        <f t="shared" si="0"/>
        <v>3973</v>
      </c>
      <c r="D15" s="204">
        <v>2060</v>
      </c>
      <c r="E15" s="204">
        <v>1906</v>
      </c>
      <c r="F15" s="204">
        <v>226</v>
      </c>
      <c r="G15" s="204">
        <v>1680</v>
      </c>
      <c r="H15" s="204">
        <v>7</v>
      </c>
      <c r="I15" s="204">
        <v>4</v>
      </c>
      <c r="J15" s="204">
        <v>3</v>
      </c>
      <c r="K15" s="204">
        <v>0</v>
      </c>
    </row>
    <row r="16" spans="1:11" s="32" customFormat="1" ht="15.75" customHeight="1" x14ac:dyDescent="0.2">
      <c r="A16" s="358"/>
      <c r="B16" s="365" t="s">
        <v>598</v>
      </c>
      <c r="C16" s="366">
        <f t="shared" si="0"/>
        <v>41</v>
      </c>
      <c r="D16" s="204">
        <v>15</v>
      </c>
      <c r="E16" s="204">
        <v>26</v>
      </c>
      <c r="F16" s="204">
        <v>2</v>
      </c>
      <c r="G16" s="204">
        <v>24</v>
      </c>
      <c r="H16" s="204">
        <v>0</v>
      </c>
      <c r="I16" s="204">
        <v>0</v>
      </c>
      <c r="J16" s="204">
        <v>0</v>
      </c>
      <c r="K16" s="204">
        <v>0</v>
      </c>
    </row>
    <row r="17" spans="1:11" ht="15.75" customHeight="1" x14ac:dyDescent="0.25">
      <c r="A17" s="358"/>
      <c r="B17" s="365" t="s">
        <v>599</v>
      </c>
      <c r="C17" s="366">
        <f t="shared" si="0"/>
        <v>99</v>
      </c>
      <c r="D17" s="204">
        <v>53</v>
      </c>
      <c r="E17" s="204">
        <v>46</v>
      </c>
      <c r="F17" s="204">
        <v>7</v>
      </c>
      <c r="G17" s="204">
        <v>39</v>
      </c>
      <c r="H17" s="204">
        <v>0</v>
      </c>
      <c r="I17" s="204">
        <v>0</v>
      </c>
      <c r="J17" s="204">
        <v>0</v>
      </c>
      <c r="K17" s="204">
        <v>0</v>
      </c>
    </row>
    <row r="18" spans="1:11" s="27" customFormat="1" ht="15.75" customHeight="1" x14ac:dyDescent="0.2">
      <c r="A18" s="358"/>
      <c r="B18" s="365" t="s">
        <v>600</v>
      </c>
      <c r="C18" s="351">
        <f t="shared" si="0"/>
        <v>58</v>
      </c>
      <c r="D18" s="367">
        <v>37</v>
      </c>
      <c r="E18" s="367">
        <v>21</v>
      </c>
      <c r="F18" s="367">
        <v>5</v>
      </c>
      <c r="G18" s="367">
        <v>16</v>
      </c>
      <c r="H18" s="367">
        <v>0</v>
      </c>
      <c r="I18" s="367">
        <v>0</v>
      </c>
      <c r="J18" s="367">
        <v>0</v>
      </c>
      <c r="K18" s="367">
        <v>0</v>
      </c>
    </row>
    <row r="19" spans="1:11" ht="15.75" customHeight="1" x14ac:dyDescent="0.25">
      <c r="A19" s="358"/>
      <c r="B19" s="365" t="s">
        <v>601</v>
      </c>
      <c r="C19" s="351">
        <f t="shared" si="0"/>
        <v>1700</v>
      </c>
      <c r="D19" s="368">
        <v>869</v>
      </c>
      <c r="E19" s="368">
        <v>827</v>
      </c>
      <c r="F19" s="368">
        <v>115</v>
      </c>
      <c r="G19" s="368">
        <v>712</v>
      </c>
      <c r="H19" s="368">
        <v>4</v>
      </c>
      <c r="I19" s="368">
        <v>3</v>
      </c>
      <c r="J19" s="368">
        <v>1</v>
      </c>
      <c r="K19" s="368">
        <v>0</v>
      </c>
    </row>
    <row r="20" spans="1:11" ht="15.75" customHeight="1" x14ac:dyDescent="0.25">
      <c r="A20" s="361"/>
      <c r="B20" s="369" t="s">
        <v>602</v>
      </c>
      <c r="C20" s="370">
        <f t="shared" si="0"/>
        <v>2075</v>
      </c>
      <c r="D20" s="320">
        <v>1086</v>
      </c>
      <c r="E20" s="320">
        <v>986</v>
      </c>
      <c r="F20" s="320">
        <v>97</v>
      </c>
      <c r="G20" s="320">
        <v>889</v>
      </c>
      <c r="H20" s="320">
        <v>3</v>
      </c>
      <c r="I20" s="320">
        <v>1</v>
      </c>
      <c r="J20" s="320">
        <v>2</v>
      </c>
      <c r="K20" s="320">
        <v>0</v>
      </c>
    </row>
    <row r="21" spans="1:11" ht="15.75" customHeight="1" x14ac:dyDescent="0.25">
      <c r="A21" s="364" t="s">
        <v>604</v>
      </c>
      <c r="B21" s="365" t="s">
        <v>62</v>
      </c>
      <c r="C21" s="366">
        <f t="shared" si="0"/>
        <v>14474</v>
      </c>
      <c r="D21" s="204">
        <v>5573</v>
      </c>
      <c r="E21" s="204">
        <v>6319</v>
      </c>
      <c r="F21" s="204">
        <v>1317</v>
      </c>
      <c r="G21" s="204">
        <v>5002</v>
      </c>
      <c r="H21" s="204">
        <v>2582</v>
      </c>
      <c r="I21" s="204">
        <v>1620</v>
      </c>
      <c r="J21" s="204">
        <v>962</v>
      </c>
      <c r="K21" s="204">
        <v>0</v>
      </c>
    </row>
    <row r="22" spans="1:11" ht="15.75" customHeight="1" x14ac:dyDescent="0.25">
      <c r="A22" s="358"/>
      <c r="B22" s="365" t="s">
        <v>598</v>
      </c>
      <c r="C22" s="366">
        <f t="shared" si="0"/>
        <v>103</v>
      </c>
      <c r="D22" s="204">
        <v>40</v>
      </c>
      <c r="E22" s="204">
        <v>44</v>
      </c>
      <c r="F22" s="204">
        <v>4</v>
      </c>
      <c r="G22" s="204">
        <v>40</v>
      </c>
      <c r="H22" s="204">
        <v>19</v>
      </c>
      <c r="I22" s="204">
        <v>11</v>
      </c>
      <c r="J22" s="204">
        <v>8</v>
      </c>
      <c r="K22" s="204">
        <v>0</v>
      </c>
    </row>
    <row r="23" spans="1:11" ht="15.75" customHeight="1" x14ac:dyDescent="0.25">
      <c r="A23" s="358"/>
      <c r="B23" s="365" t="s">
        <v>599</v>
      </c>
      <c r="C23" s="366">
        <f t="shared" si="0"/>
        <v>532</v>
      </c>
      <c r="D23" s="204">
        <v>176</v>
      </c>
      <c r="E23" s="204">
        <v>256</v>
      </c>
      <c r="F23" s="204">
        <v>65</v>
      </c>
      <c r="G23" s="204">
        <v>191</v>
      </c>
      <c r="H23" s="204">
        <v>100</v>
      </c>
      <c r="I23" s="204">
        <v>70</v>
      </c>
      <c r="J23" s="204">
        <v>30</v>
      </c>
      <c r="K23" s="204">
        <v>0</v>
      </c>
    </row>
    <row r="24" spans="1:11" ht="15.75" customHeight="1" x14ac:dyDescent="0.25">
      <c r="A24" s="358"/>
      <c r="B24" s="365" t="s">
        <v>600</v>
      </c>
      <c r="C24" s="351">
        <f t="shared" si="0"/>
        <v>477</v>
      </c>
      <c r="D24" s="367">
        <v>241</v>
      </c>
      <c r="E24" s="367">
        <v>210</v>
      </c>
      <c r="F24" s="367">
        <v>35</v>
      </c>
      <c r="G24" s="367">
        <v>175</v>
      </c>
      <c r="H24" s="367">
        <v>26</v>
      </c>
      <c r="I24" s="367">
        <v>21</v>
      </c>
      <c r="J24" s="367">
        <v>5</v>
      </c>
      <c r="K24" s="367">
        <v>0</v>
      </c>
    </row>
    <row r="25" spans="1:11" ht="15.75" customHeight="1" x14ac:dyDescent="0.25">
      <c r="A25" s="358"/>
      <c r="B25" s="365" t="s">
        <v>601</v>
      </c>
      <c r="C25" s="351">
        <f t="shared" si="0"/>
        <v>10037</v>
      </c>
      <c r="D25" s="368">
        <v>3528</v>
      </c>
      <c r="E25" s="368">
        <v>4579</v>
      </c>
      <c r="F25" s="368">
        <v>997</v>
      </c>
      <c r="G25" s="368">
        <v>3582</v>
      </c>
      <c r="H25" s="368">
        <v>1930</v>
      </c>
      <c r="I25" s="368">
        <v>1228</v>
      </c>
      <c r="J25" s="368">
        <v>702</v>
      </c>
      <c r="K25" s="368">
        <v>0</v>
      </c>
    </row>
    <row r="26" spans="1:11" ht="15.75" customHeight="1" x14ac:dyDescent="0.25">
      <c r="A26" s="361"/>
      <c r="B26" s="369" t="s">
        <v>602</v>
      </c>
      <c r="C26" s="370">
        <f t="shared" si="0"/>
        <v>3325</v>
      </c>
      <c r="D26" s="320">
        <v>1588</v>
      </c>
      <c r="E26" s="320">
        <v>1230</v>
      </c>
      <c r="F26" s="320">
        <v>216</v>
      </c>
      <c r="G26" s="320">
        <v>1014</v>
      </c>
      <c r="H26" s="320">
        <v>507</v>
      </c>
      <c r="I26" s="320">
        <v>290</v>
      </c>
      <c r="J26" s="320">
        <v>217</v>
      </c>
      <c r="K26" s="320">
        <v>0</v>
      </c>
    </row>
    <row r="27" spans="1:11" ht="15.75" customHeight="1" x14ac:dyDescent="0.25">
      <c r="A27" s="364" t="s">
        <v>605</v>
      </c>
      <c r="B27" s="365" t="s">
        <v>62</v>
      </c>
      <c r="C27" s="366">
        <f t="shared" si="0"/>
        <v>21907</v>
      </c>
      <c r="D27" s="204">
        <v>8444</v>
      </c>
      <c r="E27" s="204">
        <v>7700</v>
      </c>
      <c r="F27" s="204">
        <v>1356</v>
      </c>
      <c r="G27" s="204">
        <v>6344</v>
      </c>
      <c r="H27" s="204">
        <v>5763</v>
      </c>
      <c r="I27" s="204">
        <v>2092</v>
      </c>
      <c r="J27" s="204">
        <v>3671</v>
      </c>
      <c r="K27" s="204">
        <v>0</v>
      </c>
    </row>
    <row r="28" spans="1:11" ht="15.75" customHeight="1" x14ac:dyDescent="0.25">
      <c r="A28" s="358"/>
      <c r="B28" s="365" t="s">
        <v>598</v>
      </c>
      <c r="C28" s="366">
        <f t="shared" si="0"/>
        <v>145</v>
      </c>
      <c r="D28" s="204">
        <v>62</v>
      </c>
      <c r="E28" s="204">
        <v>51</v>
      </c>
      <c r="F28" s="204">
        <v>10</v>
      </c>
      <c r="G28" s="204">
        <v>41</v>
      </c>
      <c r="H28" s="204">
        <v>32</v>
      </c>
      <c r="I28" s="204">
        <v>8</v>
      </c>
      <c r="J28" s="204">
        <v>24</v>
      </c>
      <c r="K28" s="204">
        <v>0</v>
      </c>
    </row>
    <row r="29" spans="1:11" ht="15.75" customHeight="1" x14ac:dyDescent="0.25">
      <c r="A29" s="358"/>
      <c r="B29" s="365" t="s">
        <v>599</v>
      </c>
      <c r="C29" s="366">
        <f t="shared" si="0"/>
        <v>793</v>
      </c>
      <c r="D29" s="204">
        <v>269</v>
      </c>
      <c r="E29" s="204">
        <v>297</v>
      </c>
      <c r="F29" s="204">
        <v>59</v>
      </c>
      <c r="G29" s="204">
        <v>238</v>
      </c>
      <c r="H29" s="204">
        <v>227</v>
      </c>
      <c r="I29" s="204">
        <v>125</v>
      </c>
      <c r="J29" s="204">
        <v>102</v>
      </c>
      <c r="K29" s="204">
        <v>0</v>
      </c>
    </row>
    <row r="30" spans="1:11" ht="15.75" customHeight="1" x14ac:dyDescent="0.25">
      <c r="A30" s="358"/>
      <c r="B30" s="365" t="s">
        <v>600</v>
      </c>
      <c r="C30" s="351">
        <f t="shared" si="0"/>
        <v>860</v>
      </c>
      <c r="D30" s="367">
        <v>472</v>
      </c>
      <c r="E30" s="367">
        <v>307</v>
      </c>
      <c r="F30" s="367">
        <v>44</v>
      </c>
      <c r="G30" s="367">
        <v>263</v>
      </c>
      <c r="H30" s="367">
        <v>81</v>
      </c>
      <c r="I30" s="367">
        <v>32</v>
      </c>
      <c r="J30" s="367">
        <v>49</v>
      </c>
      <c r="K30" s="367">
        <v>0</v>
      </c>
    </row>
    <row r="31" spans="1:11" ht="15.75" customHeight="1" x14ac:dyDescent="0.25">
      <c r="A31" s="358"/>
      <c r="B31" s="365" t="s">
        <v>601</v>
      </c>
      <c r="C31" s="351">
        <f t="shared" si="0"/>
        <v>17797</v>
      </c>
      <c r="D31" s="368">
        <v>6342</v>
      </c>
      <c r="E31" s="368">
        <v>6390</v>
      </c>
      <c r="F31" s="368">
        <v>1151</v>
      </c>
      <c r="G31" s="368">
        <v>5239</v>
      </c>
      <c r="H31" s="368">
        <v>5065</v>
      </c>
      <c r="I31" s="368">
        <v>1804</v>
      </c>
      <c r="J31" s="368">
        <v>3261</v>
      </c>
      <c r="K31" s="368">
        <v>0</v>
      </c>
    </row>
    <row r="32" spans="1:11" ht="15.75" customHeight="1" x14ac:dyDescent="0.25">
      <c r="A32" s="361"/>
      <c r="B32" s="369" t="s">
        <v>602</v>
      </c>
      <c r="C32" s="370">
        <f t="shared" si="0"/>
        <v>2312</v>
      </c>
      <c r="D32" s="320">
        <v>1299</v>
      </c>
      <c r="E32" s="320">
        <v>655</v>
      </c>
      <c r="F32" s="320">
        <v>92</v>
      </c>
      <c r="G32" s="320">
        <v>563</v>
      </c>
      <c r="H32" s="320">
        <v>358</v>
      </c>
      <c r="I32" s="320">
        <v>123</v>
      </c>
      <c r="J32" s="320">
        <v>235</v>
      </c>
      <c r="K32" s="320">
        <v>0</v>
      </c>
    </row>
    <row r="33" spans="1:11" ht="15.75" customHeight="1" x14ac:dyDescent="0.25">
      <c r="A33" s="364" t="s">
        <v>606</v>
      </c>
      <c r="B33" s="365" t="s">
        <v>62</v>
      </c>
      <c r="C33" s="366">
        <f t="shared" si="0"/>
        <v>24471</v>
      </c>
      <c r="D33" s="204">
        <v>10081</v>
      </c>
      <c r="E33" s="204">
        <v>8607</v>
      </c>
      <c r="F33" s="204">
        <v>1673</v>
      </c>
      <c r="G33" s="204">
        <v>6934</v>
      </c>
      <c r="H33" s="204">
        <v>5783</v>
      </c>
      <c r="I33" s="204">
        <v>1813</v>
      </c>
      <c r="J33" s="204">
        <v>3970</v>
      </c>
      <c r="K33" s="204">
        <v>0</v>
      </c>
    </row>
    <row r="34" spans="1:11" ht="15.75" customHeight="1" x14ac:dyDescent="0.25">
      <c r="A34" s="358"/>
      <c r="B34" s="365" t="s">
        <v>598</v>
      </c>
      <c r="C34" s="366">
        <f t="shared" si="0"/>
        <v>137</v>
      </c>
      <c r="D34" s="204">
        <v>69</v>
      </c>
      <c r="E34" s="204">
        <v>44</v>
      </c>
      <c r="F34" s="204">
        <v>7</v>
      </c>
      <c r="G34" s="204">
        <v>37</v>
      </c>
      <c r="H34" s="204">
        <v>24</v>
      </c>
      <c r="I34" s="204">
        <v>6</v>
      </c>
      <c r="J34" s="204">
        <v>18</v>
      </c>
      <c r="K34" s="204">
        <v>0</v>
      </c>
    </row>
    <row r="35" spans="1:11" ht="15.75" customHeight="1" x14ac:dyDescent="0.25">
      <c r="A35" s="358"/>
      <c r="B35" s="365" t="s">
        <v>599</v>
      </c>
      <c r="C35" s="366">
        <f t="shared" si="0"/>
        <v>994</v>
      </c>
      <c r="D35" s="204">
        <v>338</v>
      </c>
      <c r="E35" s="204">
        <v>413</v>
      </c>
      <c r="F35" s="204">
        <v>87</v>
      </c>
      <c r="G35" s="204">
        <v>326</v>
      </c>
      <c r="H35" s="204">
        <v>243</v>
      </c>
      <c r="I35" s="204">
        <v>112</v>
      </c>
      <c r="J35" s="204">
        <v>131</v>
      </c>
      <c r="K35" s="204">
        <v>0</v>
      </c>
    </row>
    <row r="36" spans="1:11" ht="15.75" customHeight="1" x14ac:dyDescent="0.25">
      <c r="A36" s="358"/>
      <c r="B36" s="365" t="s">
        <v>600</v>
      </c>
      <c r="C36" s="351">
        <f t="shared" si="0"/>
        <v>1231</v>
      </c>
      <c r="D36" s="367">
        <v>689</v>
      </c>
      <c r="E36" s="367">
        <v>412</v>
      </c>
      <c r="F36" s="367">
        <v>79</v>
      </c>
      <c r="G36" s="367">
        <v>333</v>
      </c>
      <c r="H36" s="367">
        <v>130</v>
      </c>
      <c r="I36" s="367">
        <v>53</v>
      </c>
      <c r="J36" s="367">
        <v>77</v>
      </c>
      <c r="K36" s="367">
        <v>0</v>
      </c>
    </row>
    <row r="37" spans="1:11" ht="15.75" customHeight="1" x14ac:dyDescent="0.25">
      <c r="A37" s="358"/>
      <c r="B37" s="365" t="s">
        <v>601</v>
      </c>
      <c r="C37" s="351">
        <f t="shared" si="0"/>
        <v>20359</v>
      </c>
      <c r="D37" s="368">
        <v>7790</v>
      </c>
      <c r="E37" s="368">
        <v>7326</v>
      </c>
      <c r="F37" s="368">
        <v>1464</v>
      </c>
      <c r="G37" s="368">
        <v>5862</v>
      </c>
      <c r="H37" s="368">
        <v>5243</v>
      </c>
      <c r="I37" s="368">
        <v>1598</v>
      </c>
      <c r="J37" s="368">
        <v>3645</v>
      </c>
      <c r="K37" s="368">
        <v>0</v>
      </c>
    </row>
    <row r="38" spans="1:11" ht="15.75" customHeight="1" x14ac:dyDescent="0.25">
      <c r="A38" s="361"/>
      <c r="B38" s="369" t="s">
        <v>602</v>
      </c>
      <c r="C38" s="370">
        <f t="shared" si="0"/>
        <v>1750</v>
      </c>
      <c r="D38" s="320">
        <v>1195</v>
      </c>
      <c r="E38" s="320">
        <v>412</v>
      </c>
      <c r="F38" s="320">
        <v>36</v>
      </c>
      <c r="G38" s="320">
        <v>376</v>
      </c>
      <c r="H38" s="320">
        <v>143</v>
      </c>
      <c r="I38" s="320">
        <v>44</v>
      </c>
      <c r="J38" s="320">
        <v>99</v>
      </c>
      <c r="K38" s="320">
        <v>0</v>
      </c>
    </row>
    <row r="39" spans="1:11" ht="15.75" customHeight="1" x14ac:dyDescent="0.25">
      <c r="A39" s="364" t="s">
        <v>607</v>
      </c>
      <c r="B39" s="365" t="s">
        <v>62</v>
      </c>
      <c r="C39" s="366">
        <f t="shared" si="0"/>
        <v>26506</v>
      </c>
      <c r="D39" s="204">
        <v>11305</v>
      </c>
      <c r="E39" s="204">
        <v>9520</v>
      </c>
      <c r="F39" s="204">
        <v>1707</v>
      </c>
      <c r="G39" s="204">
        <v>7813</v>
      </c>
      <c r="H39" s="204">
        <v>5681</v>
      </c>
      <c r="I39" s="204">
        <v>1736</v>
      </c>
      <c r="J39" s="204">
        <v>3945</v>
      </c>
      <c r="K39" s="204">
        <v>0</v>
      </c>
    </row>
    <row r="40" spans="1:11" ht="15.75" customHeight="1" x14ac:dyDescent="0.25">
      <c r="A40" s="358"/>
      <c r="B40" s="365" t="s">
        <v>598</v>
      </c>
      <c r="C40" s="366">
        <f t="shared" si="0"/>
        <v>183</v>
      </c>
      <c r="D40" s="204">
        <v>102</v>
      </c>
      <c r="E40" s="204">
        <v>52</v>
      </c>
      <c r="F40" s="204">
        <v>3</v>
      </c>
      <c r="G40" s="204">
        <v>49</v>
      </c>
      <c r="H40" s="204">
        <v>29</v>
      </c>
      <c r="I40" s="204">
        <v>10</v>
      </c>
      <c r="J40" s="204">
        <v>19</v>
      </c>
      <c r="K40" s="204">
        <v>0</v>
      </c>
    </row>
    <row r="41" spans="1:11" ht="15.75" customHeight="1" x14ac:dyDescent="0.25">
      <c r="A41" s="358"/>
      <c r="B41" s="365" t="s">
        <v>599</v>
      </c>
      <c r="C41" s="366">
        <f t="shared" si="0"/>
        <v>1238</v>
      </c>
      <c r="D41" s="204">
        <v>482</v>
      </c>
      <c r="E41" s="204">
        <v>547</v>
      </c>
      <c r="F41" s="204">
        <v>112</v>
      </c>
      <c r="G41" s="204">
        <v>435</v>
      </c>
      <c r="H41" s="204">
        <v>209</v>
      </c>
      <c r="I41" s="204">
        <v>102</v>
      </c>
      <c r="J41" s="204">
        <v>107</v>
      </c>
      <c r="K41" s="204">
        <v>0</v>
      </c>
    </row>
    <row r="42" spans="1:11" ht="15.75" customHeight="1" x14ac:dyDescent="0.25">
      <c r="A42" s="358"/>
      <c r="B42" s="365" t="s">
        <v>600</v>
      </c>
      <c r="C42" s="351">
        <f t="shared" si="0"/>
        <v>1801</v>
      </c>
      <c r="D42" s="367">
        <v>1058</v>
      </c>
      <c r="E42" s="367">
        <v>584</v>
      </c>
      <c r="F42" s="367">
        <v>77</v>
      </c>
      <c r="G42" s="367">
        <v>507</v>
      </c>
      <c r="H42" s="367">
        <v>159</v>
      </c>
      <c r="I42" s="367">
        <v>48</v>
      </c>
      <c r="J42" s="367">
        <v>111</v>
      </c>
      <c r="K42" s="367">
        <v>0</v>
      </c>
    </row>
    <row r="43" spans="1:11" ht="15.75" customHeight="1" x14ac:dyDescent="0.25">
      <c r="A43" s="358"/>
      <c r="B43" s="365" t="s">
        <v>601</v>
      </c>
      <c r="C43" s="351">
        <f t="shared" si="0"/>
        <v>21695</v>
      </c>
      <c r="D43" s="368">
        <v>8496</v>
      </c>
      <c r="E43" s="368">
        <v>7992</v>
      </c>
      <c r="F43" s="368">
        <v>1490</v>
      </c>
      <c r="G43" s="368">
        <v>6502</v>
      </c>
      <c r="H43" s="368">
        <v>5207</v>
      </c>
      <c r="I43" s="368">
        <v>1563</v>
      </c>
      <c r="J43" s="368">
        <v>3644</v>
      </c>
      <c r="K43" s="368">
        <v>0</v>
      </c>
    </row>
    <row r="44" spans="1:11" ht="15.75" customHeight="1" x14ac:dyDescent="0.25">
      <c r="A44" s="361"/>
      <c r="B44" s="369" t="s">
        <v>602</v>
      </c>
      <c r="C44" s="370">
        <f t="shared" si="0"/>
        <v>1589</v>
      </c>
      <c r="D44" s="320">
        <v>1167</v>
      </c>
      <c r="E44" s="320">
        <v>345</v>
      </c>
      <c r="F44" s="320">
        <v>25</v>
      </c>
      <c r="G44" s="320">
        <v>320</v>
      </c>
      <c r="H44" s="320">
        <v>77</v>
      </c>
      <c r="I44" s="320">
        <v>13</v>
      </c>
      <c r="J44" s="320">
        <v>64</v>
      </c>
      <c r="K44" s="320">
        <v>0</v>
      </c>
    </row>
    <row r="45" spans="1:11" ht="15.75" customHeight="1" x14ac:dyDescent="0.25">
      <c r="A45" s="364" t="s">
        <v>608</v>
      </c>
      <c r="B45" s="365" t="s">
        <v>62</v>
      </c>
      <c r="C45" s="366">
        <f t="shared" si="0"/>
        <v>29011</v>
      </c>
      <c r="D45" s="204">
        <v>12009</v>
      </c>
      <c r="E45" s="204">
        <v>10658</v>
      </c>
      <c r="F45" s="204">
        <v>1636</v>
      </c>
      <c r="G45" s="204">
        <v>9022</v>
      </c>
      <c r="H45" s="204">
        <v>6344</v>
      </c>
      <c r="I45" s="204">
        <v>1876</v>
      </c>
      <c r="J45" s="204">
        <v>4468</v>
      </c>
      <c r="K45" s="204">
        <v>0</v>
      </c>
    </row>
    <row r="46" spans="1:11" ht="15.75" customHeight="1" x14ac:dyDescent="0.25">
      <c r="A46" s="358"/>
      <c r="B46" s="365" t="s">
        <v>598</v>
      </c>
      <c r="C46" s="366">
        <f t="shared" si="0"/>
        <v>235</v>
      </c>
      <c r="D46" s="204">
        <v>136</v>
      </c>
      <c r="E46" s="204">
        <v>84</v>
      </c>
      <c r="F46" s="204">
        <v>3</v>
      </c>
      <c r="G46" s="204">
        <v>81</v>
      </c>
      <c r="H46" s="204">
        <v>15</v>
      </c>
      <c r="I46" s="204">
        <v>4</v>
      </c>
      <c r="J46" s="204">
        <v>11</v>
      </c>
      <c r="K46" s="204">
        <v>0</v>
      </c>
    </row>
    <row r="47" spans="1:11" ht="15.75" customHeight="1" x14ac:dyDescent="0.25">
      <c r="A47" s="358"/>
      <c r="B47" s="365" t="s">
        <v>599</v>
      </c>
      <c r="C47" s="366">
        <f t="shared" si="0"/>
        <v>1555</v>
      </c>
      <c r="D47" s="204">
        <v>581</v>
      </c>
      <c r="E47" s="204">
        <v>692</v>
      </c>
      <c r="F47" s="204">
        <v>108</v>
      </c>
      <c r="G47" s="204">
        <v>584</v>
      </c>
      <c r="H47" s="204">
        <v>282</v>
      </c>
      <c r="I47" s="204">
        <v>105</v>
      </c>
      <c r="J47" s="204">
        <v>177</v>
      </c>
      <c r="K47" s="204">
        <v>0</v>
      </c>
    </row>
    <row r="48" spans="1:11" ht="15.75" customHeight="1" x14ac:dyDescent="0.25">
      <c r="A48" s="358"/>
      <c r="B48" s="365" t="s">
        <v>600</v>
      </c>
      <c r="C48" s="351">
        <f t="shared" si="0"/>
        <v>2389</v>
      </c>
      <c r="D48" s="367">
        <v>1428</v>
      </c>
      <c r="E48" s="367">
        <v>782</v>
      </c>
      <c r="F48" s="367">
        <v>74</v>
      </c>
      <c r="G48" s="367">
        <v>708</v>
      </c>
      <c r="H48" s="367">
        <v>179</v>
      </c>
      <c r="I48" s="367">
        <v>75</v>
      </c>
      <c r="J48" s="367">
        <v>104</v>
      </c>
      <c r="K48" s="367">
        <v>0</v>
      </c>
    </row>
    <row r="49" spans="1:11" ht="15.75" customHeight="1" x14ac:dyDescent="0.25">
      <c r="A49" s="358"/>
      <c r="B49" s="365" t="s">
        <v>601</v>
      </c>
      <c r="C49" s="351">
        <f t="shared" si="0"/>
        <v>23345</v>
      </c>
      <c r="D49" s="368">
        <v>8765</v>
      </c>
      <c r="E49" s="368">
        <v>8786</v>
      </c>
      <c r="F49" s="368">
        <v>1432</v>
      </c>
      <c r="G49" s="368">
        <v>7354</v>
      </c>
      <c r="H49" s="368">
        <v>5794</v>
      </c>
      <c r="I49" s="368">
        <v>1679</v>
      </c>
      <c r="J49" s="368">
        <v>4115</v>
      </c>
      <c r="K49" s="368">
        <v>0</v>
      </c>
    </row>
    <row r="50" spans="1:11" ht="15.75" customHeight="1" x14ac:dyDescent="0.25">
      <c r="A50" s="361"/>
      <c r="B50" s="369" t="s">
        <v>602</v>
      </c>
      <c r="C50" s="370">
        <f t="shared" si="0"/>
        <v>1487</v>
      </c>
      <c r="D50" s="320">
        <v>1099</v>
      </c>
      <c r="E50" s="320">
        <v>314</v>
      </c>
      <c r="F50" s="320">
        <v>19</v>
      </c>
      <c r="G50" s="320">
        <v>295</v>
      </c>
      <c r="H50" s="320">
        <v>74</v>
      </c>
      <c r="I50" s="320">
        <v>13</v>
      </c>
      <c r="J50" s="320">
        <v>61</v>
      </c>
      <c r="K50" s="320">
        <v>0</v>
      </c>
    </row>
    <row r="51" spans="1:11" ht="15.75" customHeight="1" x14ac:dyDescent="0.25">
      <c r="A51" s="364" t="s">
        <v>609</v>
      </c>
      <c r="B51" s="365" t="s">
        <v>62</v>
      </c>
      <c r="C51" s="366">
        <f t="shared" si="0"/>
        <v>33814</v>
      </c>
      <c r="D51" s="204">
        <v>12860</v>
      </c>
      <c r="E51" s="204">
        <v>13098</v>
      </c>
      <c r="F51" s="204">
        <v>2147</v>
      </c>
      <c r="G51" s="204">
        <v>10951</v>
      </c>
      <c r="H51" s="204">
        <v>7856</v>
      </c>
      <c r="I51" s="204">
        <v>2471</v>
      </c>
      <c r="J51" s="204">
        <v>5385</v>
      </c>
      <c r="K51" s="204">
        <v>0</v>
      </c>
    </row>
    <row r="52" spans="1:11" ht="15.75" customHeight="1" x14ac:dyDescent="0.25">
      <c r="A52" s="358"/>
      <c r="B52" s="365" t="s">
        <v>598</v>
      </c>
      <c r="C52" s="366">
        <f t="shared" si="0"/>
        <v>244</v>
      </c>
      <c r="D52" s="204">
        <v>155</v>
      </c>
      <c r="E52" s="204">
        <v>70</v>
      </c>
      <c r="F52" s="204">
        <v>7</v>
      </c>
      <c r="G52" s="204">
        <v>63</v>
      </c>
      <c r="H52" s="204">
        <v>19</v>
      </c>
      <c r="I52" s="204">
        <v>6</v>
      </c>
      <c r="J52" s="204">
        <v>13</v>
      </c>
      <c r="K52" s="204">
        <v>0</v>
      </c>
    </row>
    <row r="53" spans="1:11" ht="15.75" customHeight="1" x14ac:dyDescent="0.25">
      <c r="A53" s="358"/>
      <c r="B53" s="365" t="s">
        <v>599</v>
      </c>
      <c r="C53" s="366">
        <f t="shared" si="0"/>
        <v>1947</v>
      </c>
      <c r="D53" s="204">
        <v>628</v>
      </c>
      <c r="E53" s="204">
        <v>898</v>
      </c>
      <c r="F53" s="204">
        <v>147</v>
      </c>
      <c r="G53" s="204">
        <v>751</v>
      </c>
      <c r="H53" s="204">
        <v>421</v>
      </c>
      <c r="I53" s="204">
        <v>179</v>
      </c>
      <c r="J53" s="204">
        <v>242</v>
      </c>
      <c r="K53" s="204">
        <v>0</v>
      </c>
    </row>
    <row r="54" spans="1:11" ht="15.75" customHeight="1" x14ac:dyDescent="0.25">
      <c r="A54" s="358"/>
      <c r="B54" s="365" t="s">
        <v>600</v>
      </c>
      <c r="C54" s="351">
        <f t="shared" si="0"/>
        <v>3042</v>
      </c>
      <c r="D54" s="367">
        <v>1795</v>
      </c>
      <c r="E54" s="367">
        <v>983</v>
      </c>
      <c r="F54" s="367">
        <v>111</v>
      </c>
      <c r="G54" s="367">
        <v>872</v>
      </c>
      <c r="H54" s="367">
        <v>264</v>
      </c>
      <c r="I54" s="367">
        <v>95</v>
      </c>
      <c r="J54" s="367">
        <v>169</v>
      </c>
      <c r="K54" s="367">
        <v>0</v>
      </c>
    </row>
    <row r="55" spans="1:11" ht="15.75" customHeight="1" x14ac:dyDescent="0.25">
      <c r="A55" s="358"/>
      <c r="B55" s="365" t="s">
        <v>601</v>
      </c>
      <c r="C55" s="351">
        <f t="shared" si="0"/>
        <v>27166</v>
      </c>
      <c r="D55" s="368">
        <v>9251</v>
      </c>
      <c r="E55" s="368">
        <v>10842</v>
      </c>
      <c r="F55" s="368">
        <v>1868</v>
      </c>
      <c r="G55" s="368">
        <v>8974</v>
      </c>
      <c r="H55" s="368">
        <v>7073</v>
      </c>
      <c r="I55" s="368">
        <v>2176</v>
      </c>
      <c r="J55" s="368">
        <v>4897</v>
      </c>
      <c r="K55" s="368">
        <v>0</v>
      </c>
    </row>
    <row r="56" spans="1:11" ht="15.75" customHeight="1" x14ac:dyDescent="0.25">
      <c r="A56" s="361"/>
      <c r="B56" s="369" t="s">
        <v>602</v>
      </c>
      <c r="C56" s="370">
        <f t="shared" si="0"/>
        <v>1415</v>
      </c>
      <c r="D56" s="320">
        <v>1031</v>
      </c>
      <c r="E56" s="320">
        <v>305</v>
      </c>
      <c r="F56" s="320">
        <v>14</v>
      </c>
      <c r="G56" s="320">
        <v>291</v>
      </c>
      <c r="H56" s="320">
        <v>79</v>
      </c>
      <c r="I56" s="320">
        <v>15</v>
      </c>
      <c r="J56" s="320">
        <v>64</v>
      </c>
      <c r="K56" s="320">
        <v>0</v>
      </c>
    </row>
    <row r="57" spans="1:11" ht="15.75" customHeight="1" x14ac:dyDescent="0.25">
      <c r="A57" s="364" t="s">
        <v>610</v>
      </c>
      <c r="B57" s="365" t="s">
        <v>62</v>
      </c>
      <c r="C57" s="366">
        <f t="shared" si="0"/>
        <v>37784</v>
      </c>
      <c r="D57" s="204">
        <v>13486</v>
      </c>
      <c r="E57" s="204">
        <v>15903</v>
      </c>
      <c r="F57" s="204">
        <v>2325</v>
      </c>
      <c r="G57" s="204">
        <v>13578</v>
      </c>
      <c r="H57" s="204">
        <v>8395</v>
      </c>
      <c r="I57" s="204">
        <v>2249</v>
      </c>
      <c r="J57" s="204">
        <v>6146</v>
      </c>
      <c r="K57" s="204">
        <v>0</v>
      </c>
    </row>
    <row r="58" spans="1:11" ht="15.75" customHeight="1" x14ac:dyDescent="0.25">
      <c r="A58" s="358"/>
      <c r="B58" s="365" t="s">
        <v>598</v>
      </c>
      <c r="C58" s="366">
        <f t="shared" si="0"/>
        <v>300</v>
      </c>
      <c r="D58" s="204">
        <v>167</v>
      </c>
      <c r="E58" s="204">
        <v>106</v>
      </c>
      <c r="F58" s="204">
        <v>13</v>
      </c>
      <c r="G58" s="204">
        <v>93</v>
      </c>
      <c r="H58" s="204">
        <v>27</v>
      </c>
      <c r="I58" s="204">
        <v>6</v>
      </c>
      <c r="J58" s="204">
        <v>21</v>
      </c>
      <c r="K58" s="204">
        <v>0</v>
      </c>
    </row>
    <row r="59" spans="1:11" ht="15.75" customHeight="1" x14ac:dyDescent="0.25">
      <c r="A59" s="358"/>
      <c r="B59" s="365" t="s">
        <v>599</v>
      </c>
      <c r="C59" s="366">
        <f t="shared" si="0"/>
        <v>2211</v>
      </c>
      <c r="D59" s="204">
        <v>675</v>
      </c>
      <c r="E59" s="204">
        <v>1129</v>
      </c>
      <c r="F59" s="204">
        <v>159</v>
      </c>
      <c r="G59" s="204">
        <v>970</v>
      </c>
      <c r="H59" s="204">
        <v>407</v>
      </c>
      <c r="I59" s="204">
        <v>142</v>
      </c>
      <c r="J59" s="204">
        <v>265</v>
      </c>
      <c r="K59" s="204">
        <v>0</v>
      </c>
    </row>
    <row r="60" spans="1:11" ht="15.75" customHeight="1" x14ac:dyDescent="0.25">
      <c r="A60" s="358"/>
      <c r="B60" s="365" t="s">
        <v>600</v>
      </c>
      <c r="C60" s="351">
        <f t="shared" si="0"/>
        <v>3351</v>
      </c>
      <c r="D60" s="367">
        <v>1768</v>
      </c>
      <c r="E60" s="367">
        <v>1253</v>
      </c>
      <c r="F60" s="367">
        <v>137</v>
      </c>
      <c r="G60" s="367">
        <v>1116</v>
      </c>
      <c r="H60" s="367">
        <v>330</v>
      </c>
      <c r="I60" s="367">
        <v>102</v>
      </c>
      <c r="J60" s="367">
        <v>228</v>
      </c>
      <c r="K60" s="367">
        <v>0</v>
      </c>
    </row>
    <row r="61" spans="1:11" ht="15.75" customHeight="1" x14ac:dyDescent="0.25">
      <c r="A61" s="358"/>
      <c r="B61" s="365" t="s">
        <v>601</v>
      </c>
      <c r="C61" s="351">
        <f t="shared" si="0"/>
        <v>30572</v>
      </c>
      <c r="D61" s="368">
        <v>9952</v>
      </c>
      <c r="E61" s="368">
        <v>13067</v>
      </c>
      <c r="F61" s="368">
        <v>1995</v>
      </c>
      <c r="G61" s="368">
        <v>11072</v>
      </c>
      <c r="H61" s="368">
        <v>7553</v>
      </c>
      <c r="I61" s="368">
        <v>1984</v>
      </c>
      <c r="J61" s="368">
        <v>5569</v>
      </c>
      <c r="K61" s="368">
        <v>0</v>
      </c>
    </row>
    <row r="62" spans="1:11" ht="15.75" customHeight="1" x14ac:dyDescent="0.25">
      <c r="A62" s="361"/>
      <c r="B62" s="369" t="s">
        <v>602</v>
      </c>
      <c r="C62" s="370">
        <f t="shared" si="0"/>
        <v>1350</v>
      </c>
      <c r="D62" s="320">
        <v>924</v>
      </c>
      <c r="E62" s="320">
        <v>348</v>
      </c>
      <c r="F62" s="320">
        <v>21</v>
      </c>
      <c r="G62" s="320">
        <v>327</v>
      </c>
      <c r="H62" s="320">
        <v>78</v>
      </c>
      <c r="I62" s="320">
        <v>15</v>
      </c>
      <c r="J62" s="320">
        <v>63</v>
      </c>
      <c r="K62" s="320">
        <v>0</v>
      </c>
    </row>
    <row r="63" spans="1:11" ht="15.75" customHeight="1" x14ac:dyDescent="0.25">
      <c r="A63" s="364" t="s">
        <v>611</v>
      </c>
      <c r="B63" s="365" t="s">
        <v>62</v>
      </c>
      <c r="C63" s="366">
        <f t="shared" si="0"/>
        <v>45787</v>
      </c>
      <c r="D63" s="204">
        <v>16678</v>
      </c>
      <c r="E63" s="204">
        <v>20479</v>
      </c>
      <c r="F63" s="204">
        <v>3211</v>
      </c>
      <c r="G63" s="204">
        <v>17268</v>
      </c>
      <c r="H63" s="204">
        <v>8630</v>
      </c>
      <c r="I63" s="204">
        <v>2456</v>
      </c>
      <c r="J63" s="204">
        <v>6174</v>
      </c>
      <c r="K63" s="204">
        <v>0</v>
      </c>
    </row>
    <row r="64" spans="1:11" ht="15.75" customHeight="1" x14ac:dyDescent="0.25">
      <c r="A64" s="358"/>
      <c r="B64" s="365" t="s">
        <v>598</v>
      </c>
      <c r="C64" s="366">
        <f t="shared" si="0"/>
        <v>319</v>
      </c>
      <c r="D64" s="204">
        <v>176</v>
      </c>
      <c r="E64" s="204">
        <v>111</v>
      </c>
      <c r="F64" s="204">
        <v>9</v>
      </c>
      <c r="G64" s="204">
        <v>102</v>
      </c>
      <c r="H64" s="204">
        <v>32</v>
      </c>
      <c r="I64" s="204">
        <v>8</v>
      </c>
      <c r="J64" s="204">
        <v>24</v>
      </c>
      <c r="K64" s="204">
        <v>0</v>
      </c>
    </row>
    <row r="65" spans="1:11" ht="15.75" customHeight="1" x14ac:dyDescent="0.25">
      <c r="A65" s="358"/>
      <c r="B65" s="365" t="s">
        <v>599</v>
      </c>
      <c r="C65" s="366">
        <f t="shared" si="0"/>
        <v>2850</v>
      </c>
      <c r="D65" s="204">
        <v>922</v>
      </c>
      <c r="E65" s="204">
        <v>1451</v>
      </c>
      <c r="F65" s="204">
        <v>231</v>
      </c>
      <c r="G65" s="204">
        <v>1220</v>
      </c>
      <c r="H65" s="204">
        <v>477</v>
      </c>
      <c r="I65" s="204">
        <v>183</v>
      </c>
      <c r="J65" s="204">
        <v>294</v>
      </c>
      <c r="K65" s="204">
        <v>0</v>
      </c>
    </row>
    <row r="66" spans="1:11" ht="15.75" customHeight="1" x14ac:dyDescent="0.25">
      <c r="A66" s="358"/>
      <c r="B66" s="365" t="s">
        <v>600</v>
      </c>
      <c r="C66" s="351">
        <f t="shared" si="0"/>
        <v>3671</v>
      </c>
      <c r="D66" s="367">
        <v>1896</v>
      </c>
      <c r="E66" s="367">
        <v>1443</v>
      </c>
      <c r="F66" s="367">
        <v>157</v>
      </c>
      <c r="G66" s="367">
        <v>1286</v>
      </c>
      <c r="H66" s="367">
        <v>332</v>
      </c>
      <c r="I66" s="367">
        <v>120</v>
      </c>
      <c r="J66" s="367">
        <v>212</v>
      </c>
      <c r="K66" s="367">
        <v>0</v>
      </c>
    </row>
    <row r="67" spans="1:11" ht="15.75" customHeight="1" x14ac:dyDescent="0.25">
      <c r="A67" s="358"/>
      <c r="B67" s="365" t="s">
        <v>601</v>
      </c>
      <c r="C67" s="351">
        <f t="shared" si="0"/>
        <v>37260</v>
      </c>
      <c r="D67" s="368">
        <v>12653</v>
      </c>
      <c r="E67" s="368">
        <v>16965</v>
      </c>
      <c r="F67" s="368">
        <v>2766</v>
      </c>
      <c r="G67" s="368">
        <v>14199</v>
      </c>
      <c r="H67" s="368">
        <v>7642</v>
      </c>
      <c r="I67" s="368">
        <v>2113</v>
      </c>
      <c r="J67" s="368">
        <v>5529</v>
      </c>
      <c r="K67" s="368">
        <v>0</v>
      </c>
    </row>
    <row r="68" spans="1:11" ht="15.75" customHeight="1" x14ac:dyDescent="0.25">
      <c r="A68" s="361"/>
      <c r="B68" s="369" t="s">
        <v>602</v>
      </c>
      <c r="C68" s="370">
        <f t="shared" si="0"/>
        <v>1687</v>
      </c>
      <c r="D68" s="320">
        <v>1031</v>
      </c>
      <c r="E68" s="320">
        <v>509</v>
      </c>
      <c r="F68" s="320">
        <v>48</v>
      </c>
      <c r="G68" s="320">
        <v>461</v>
      </c>
      <c r="H68" s="320">
        <v>147</v>
      </c>
      <c r="I68" s="320">
        <v>32</v>
      </c>
      <c r="J68" s="320">
        <v>115</v>
      </c>
      <c r="K68" s="320">
        <v>0</v>
      </c>
    </row>
    <row r="69" spans="1:11" ht="15.75" customHeight="1" x14ac:dyDescent="0.25">
      <c r="A69" s="364" t="s">
        <v>612</v>
      </c>
      <c r="B69" s="365" t="s">
        <v>62</v>
      </c>
      <c r="C69" s="366">
        <f t="shared" si="0"/>
        <v>49843</v>
      </c>
      <c r="D69" s="204">
        <v>19655</v>
      </c>
      <c r="E69" s="204">
        <v>22708</v>
      </c>
      <c r="F69" s="204">
        <v>3061</v>
      </c>
      <c r="G69" s="204">
        <v>19647</v>
      </c>
      <c r="H69" s="204">
        <v>7480</v>
      </c>
      <c r="I69" s="204">
        <v>1940</v>
      </c>
      <c r="J69" s="204">
        <v>5540</v>
      </c>
      <c r="K69" s="204">
        <v>0</v>
      </c>
    </row>
    <row r="70" spans="1:11" ht="15.75" customHeight="1" x14ac:dyDescent="0.25">
      <c r="A70" s="358"/>
      <c r="B70" s="365" t="s">
        <v>598</v>
      </c>
      <c r="C70" s="366">
        <f t="shared" si="0"/>
        <v>316</v>
      </c>
      <c r="D70" s="204">
        <v>172</v>
      </c>
      <c r="E70" s="204">
        <v>114</v>
      </c>
      <c r="F70" s="204">
        <v>10</v>
      </c>
      <c r="G70" s="204">
        <v>104</v>
      </c>
      <c r="H70" s="204">
        <v>30</v>
      </c>
      <c r="I70" s="204">
        <v>9</v>
      </c>
      <c r="J70" s="204">
        <v>21</v>
      </c>
      <c r="K70" s="204">
        <v>0</v>
      </c>
    </row>
    <row r="71" spans="1:11" s="27" customFormat="1" ht="15.75" customHeight="1" x14ac:dyDescent="0.2">
      <c r="A71" s="358"/>
      <c r="B71" s="365" t="s">
        <v>599</v>
      </c>
      <c r="C71" s="366">
        <f t="shared" si="0"/>
        <v>3182</v>
      </c>
      <c r="D71" s="204">
        <v>1202</v>
      </c>
      <c r="E71" s="204">
        <v>1560</v>
      </c>
      <c r="F71" s="204">
        <v>183</v>
      </c>
      <c r="G71" s="204">
        <v>1377</v>
      </c>
      <c r="H71" s="204">
        <v>420</v>
      </c>
      <c r="I71" s="204">
        <v>129</v>
      </c>
      <c r="J71" s="204">
        <v>291</v>
      </c>
      <c r="K71" s="204">
        <v>0</v>
      </c>
    </row>
    <row r="72" spans="1:11" ht="15.75" customHeight="1" x14ac:dyDescent="0.25">
      <c r="A72" s="358"/>
      <c r="B72" s="365" t="s">
        <v>600</v>
      </c>
      <c r="C72" s="351">
        <f t="shared" si="0"/>
        <v>3885</v>
      </c>
      <c r="D72" s="367">
        <v>2016</v>
      </c>
      <c r="E72" s="367">
        <v>1539</v>
      </c>
      <c r="F72" s="367">
        <v>150</v>
      </c>
      <c r="G72" s="367">
        <v>1389</v>
      </c>
      <c r="H72" s="367">
        <v>330</v>
      </c>
      <c r="I72" s="367">
        <v>99</v>
      </c>
      <c r="J72" s="367">
        <v>231</v>
      </c>
      <c r="K72" s="367">
        <v>0</v>
      </c>
    </row>
    <row r="73" spans="1:11" ht="15.75" customHeight="1" x14ac:dyDescent="0.25">
      <c r="A73" s="358"/>
      <c r="B73" s="365" t="s">
        <v>601</v>
      </c>
      <c r="C73" s="351">
        <f t="shared" ref="C73:C116" si="1">SUM(D73,E73,H73,K73)</f>
        <v>40527</v>
      </c>
      <c r="D73" s="368">
        <v>15015</v>
      </c>
      <c r="E73" s="368">
        <v>18937</v>
      </c>
      <c r="F73" s="368">
        <v>2666</v>
      </c>
      <c r="G73" s="368">
        <v>16271</v>
      </c>
      <c r="H73" s="368">
        <v>6575</v>
      </c>
      <c r="I73" s="368">
        <v>1679</v>
      </c>
      <c r="J73" s="368">
        <v>4896</v>
      </c>
      <c r="K73" s="368">
        <v>0</v>
      </c>
    </row>
    <row r="74" spans="1:11" ht="15.75" customHeight="1" x14ac:dyDescent="0.25">
      <c r="A74" s="361"/>
      <c r="B74" s="369" t="s">
        <v>602</v>
      </c>
      <c r="C74" s="370">
        <f t="shared" si="1"/>
        <v>1933</v>
      </c>
      <c r="D74" s="320">
        <v>1250</v>
      </c>
      <c r="E74" s="320">
        <v>558</v>
      </c>
      <c r="F74" s="320">
        <v>52</v>
      </c>
      <c r="G74" s="320">
        <v>506</v>
      </c>
      <c r="H74" s="320">
        <v>125</v>
      </c>
      <c r="I74" s="320">
        <v>24</v>
      </c>
      <c r="J74" s="320">
        <v>101</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18447</v>
      </c>
      <c r="D81" s="374">
        <v>7633</v>
      </c>
      <c r="E81" s="374">
        <v>8225</v>
      </c>
      <c r="F81" s="374">
        <v>1543</v>
      </c>
      <c r="G81" s="374">
        <v>6682</v>
      </c>
      <c r="H81" s="374">
        <v>2589</v>
      </c>
      <c r="I81" s="374">
        <v>1624</v>
      </c>
      <c r="J81" s="374">
        <v>965</v>
      </c>
      <c r="K81" s="374">
        <v>0</v>
      </c>
    </row>
    <row r="82" spans="1:11" ht="15.75" customHeight="1" x14ac:dyDescent="0.25">
      <c r="A82" s="358"/>
      <c r="B82" s="365" t="s">
        <v>598</v>
      </c>
      <c r="C82" s="366">
        <f t="shared" si="1"/>
        <v>144</v>
      </c>
      <c r="D82" s="204">
        <v>55</v>
      </c>
      <c r="E82" s="204">
        <v>70</v>
      </c>
      <c r="F82" s="204">
        <v>6</v>
      </c>
      <c r="G82" s="204">
        <v>64</v>
      </c>
      <c r="H82" s="204">
        <v>19</v>
      </c>
      <c r="I82" s="204">
        <v>11</v>
      </c>
      <c r="J82" s="204">
        <v>8</v>
      </c>
      <c r="K82" s="204">
        <v>0</v>
      </c>
    </row>
    <row r="83" spans="1:11" ht="15.75" customHeight="1" x14ac:dyDescent="0.25">
      <c r="A83" s="358"/>
      <c r="B83" s="365" t="s">
        <v>599</v>
      </c>
      <c r="C83" s="366">
        <f t="shared" si="1"/>
        <v>631</v>
      </c>
      <c r="D83" s="204">
        <v>229</v>
      </c>
      <c r="E83" s="204">
        <v>302</v>
      </c>
      <c r="F83" s="204">
        <v>72</v>
      </c>
      <c r="G83" s="204">
        <v>230</v>
      </c>
      <c r="H83" s="204">
        <v>100</v>
      </c>
      <c r="I83" s="204">
        <v>70</v>
      </c>
      <c r="J83" s="204">
        <v>30</v>
      </c>
      <c r="K83" s="204">
        <v>0</v>
      </c>
    </row>
    <row r="84" spans="1:11" ht="15.75" customHeight="1" x14ac:dyDescent="0.25">
      <c r="A84" s="358"/>
      <c r="B84" s="365" t="s">
        <v>600</v>
      </c>
      <c r="C84" s="351">
        <f t="shared" si="1"/>
        <v>535</v>
      </c>
      <c r="D84" s="375">
        <v>278</v>
      </c>
      <c r="E84" s="375">
        <v>231</v>
      </c>
      <c r="F84" s="375">
        <v>40</v>
      </c>
      <c r="G84" s="375">
        <v>191</v>
      </c>
      <c r="H84" s="375">
        <v>26</v>
      </c>
      <c r="I84" s="375">
        <v>21</v>
      </c>
      <c r="J84" s="375">
        <v>5</v>
      </c>
      <c r="K84" s="375">
        <v>0</v>
      </c>
    </row>
    <row r="85" spans="1:11" ht="15.75" customHeight="1" x14ac:dyDescent="0.25">
      <c r="A85" s="358"/>
      <c r="B85" s="365" t="s">
        <v>601</v>
      </c>
      <c r="C85" s="351">
        <f t="shared" si="1"/>
        <v>11737</v>
      </c>
      <c r="D85" s="376">
        <v>4397</v>
      </c>
      <c r="E85" s="376">
        <v>5406</v>
      </c>
      <c r="F85" s="376">
        <v>1112</v>
      </c>
      <c r="G85" s="376">
        <v>4294</v>
      </c>
      <c r="H85" s="376">
        <v>1934</v>
      </c>
      <c r="I85" s="376">
        <v>1231</v>
      </c>
      <c r="J85" s="376">
        <v>703</v>
      </c>
      <c r="K85" s="376">
        <v>0</v>
      </c>
    </row>
    <row r="86" spans="1:11" ht="15.75" customHeight="1" x14ac:dyDescent="0.25">
      <c r="A86" s="361"/>
      <c r="B86" s="369" t="s">
        <v>602</v>
      </c>
      <c r="C86" s="370">
        <f t="shared" si="1"/>
        <v>5400</v>
      </c>
      <c r="D86" s="320">
        <v>2674</v>
      </c>
      <c r="E86" s="320">
        <v>2216</v>
      </c>
      <c r="F86" s="320">
        <v>313</v>
      </c>
      <c r="G86" s="320">
        <v>1903</v>
      </c>
      <c r="H86" s="320">
        <v>510</v>
      </c>
      <c r="I86" s="320">
        <v>291</v>
      </c>
      <c r="J86" s="320">
        <v>219</v>
      </c>
      <c r="K86" s="320">
        <v>0</v>
      </c>
    </row>
    <row r="87" spans="1:11" ht="15.75" customHeight="1" x14ac:dyDescent="0.25">
      <c r="A87" s="364" t="s">
        <v>72</v>
      </c>
      <c r="B87" s="365" t="s">
        <v>62</v>
      </c>
      <c r="C87" s="366">
        <f t="shared" si="1"/>
        <v>40354</v>
      </c>
      <c r="D87" s="204">
        <v>16077</v>
      </c>
      <c r="E87" s="204">
        <v>15925</v>
      </c>
      <c r="F87" s="204">
        <v>2899</v>
      </c>
      <c r="G87" s="204">
        <v>13026</v>
      </c>
      <c r="H87" s="204">
        <v>8352</v>
      </c>
      <c r="I87" s="204">
        <v>3716</v>
      </c>
      <c r="J87" s="204">
        <v>4636</v>
      </c>
      <c r="K87" s="204">
        <v>0</v>
      </c>
    </row>
    <row r="88" spans="1:11" ht="15.75" customHeight="1" x14ac:dyDescent="0.25">
      <c r="A88" s="358"/>
      <c r="B88" s="365" t="s">
        <v>598</v>
      </c>
      <c r="C88" s="366">
        <f t="shared" si="1"/>
        <v>289</v>
      </c>
      <c r="D88" s="204">
        <v>117</v>
      </c>
      <c r="E88" s="204">
        <v>121</v>
      </c>
      <c r="F88" s="204">
        <v>16</v>
      </c>
      <c r="G88" s="204">
        <v>105</v>
      </c>
      <c r="H88" s="204">
        <v>51</v>
      </c>
      <c r="I88" s="204">
        <v>19</v>
      </c>
      <c r="J88" s="204">
        <v>32</v>
      </c>
      <c r="K88" s="204">
        <v>0</v>
      </c>
    </row>
    <row r="89" spans="1:11" ht="15.75" customHeight="1" x14ac:dyDescent="0.25">
      <c r="A89" s="358"/>
      <c r="B89" s="365" t="s">
        <v>599</v>
      </c>
      <c r="C89" s="366">
        <f t="shared" si="1"/>
        <v>1424</v>
      </c>
      <c r="D89" s="204">
        <v>498</v>
      </c>
      <c r="E89" s="204">
        <v>599</v>
      </c>
      <c r="F89" s="204">
        <v>131</v>
      </c>
      <c r="G89" s="204">
        <v>468</v>
      </c>
      <c r="H89" s="204">
        <v>327</v>
      </c>
      <c r="I89" s="204">
        <v>195</v>
      </c>
      <c r="J89" s="204">
        <v>132</v>
      </c>
      <c r="K89" s="204">
        <v>0</v>
      </c>
    </row>
    <row r="90" spans="1:11" ht="15.75" customHeight="1" x14ac:dyDescent="0.25">
      <c r="A90" s="358"/>
      <c r="B90" s="365" t="s">
        <v>600</v>
      </c>
      <c r="C90" s="351">
        <f t="shared" si="1"/>
        <v>1395</v>
      </c>
      <c r="D90" s="367">
        <v>750</v>
      </c>
      <c r="E90" s="367">
        <v>538</v>
      </c>
      <c r="F90" s="367">
        <v>84</v>
      </c>
      <c r="G90" s="367">
        <v>454</v>
      </c>
      <c r="H90" s="367">
        <v>107</v>
      </c>
      <c r="I90" s="367">
        <v>53</v>
      </c>
      <c r="J90" s="367">
        <v>54</v>
      </c>
      <c r="K90" s="367">
        <v>0</v>
      </c>
    </row>
    <row r="91" spans="1:11" ht="15.75" customHeight="1" x14ac:dyDescent="0.25">
      <c r="A91" s="358"/>
      <c r="B91" s="365" t="s">
        <v>601</v>
      </c>
      <c r="C91" s="351">
        <f t="shared" si="1"/>
        <v>29534</v>
      </c>
      <c r="D91" s="368">
        <v>10739</v>
      </c>
      <c r="E91" s="368">
        <v>11796</v>
      </c>
      <c r="F91" s="368">
        <v>2263</v>
      </c>
      <c r="G91" s="368">
        <v>9533</v>
      </c>
      <c r="H91" s="368">
        <v>6999</v>
      </c>
      <c r="I91" s="368">
        <v>3035</v>
      </c>
      <c r="J91" s="368">
        <v>3964</v>
      </c>
      <c r="K91" s="368">
        <v>0</v>
      </c>
    </row>
    <row r="92" spans="1:11" ht="15.75" customHeight="1" x14ac:dyDescent="0.25">
      <c r="A92" s="361"/>
      <c r="B92" s="369" t="s">
        <v>602</v>
      </c>
      <c r="C92" s="370">
        <f t="shared" si="1"/>
        <v>7712</v>
      </c>
      <c r="D92" s="320">
        <v>3973</v>
      </c>
      <c r="E92" s="320">
        <v>2871</v>
      </c>
      <c r="F92" s="320">
        <v>405</v>
      </c>
      <c r="G92" s="320">
        <v>2466</v>
      </c>
      <c r="H92" s="320">
        <v>868</v>
      </c>
      <c r="I92" s="320">
        <v>414</v>
      </c>
      <c r="J92" s="320">
        <v>454</v>
      </c>
      <c r="K92" s="320">
        <v>0</v>
      </c>
    </row>
    <row r="93" spans="1:11" ht="15.75" customHeight="1" x14ac:dyDescent="0.25">
      <c r="A93" s="364" t="s">
        <v>73</v>
      </c>
      <c r="B93" s="365" t="s">
        <v>62</v>
      </c>
      <c r="C93" s="366">
        <f t="shared" si="1"/>
        <v>151586</v>
      </c>
      <c r="D93" s="204">
        <v>59741</v>
      </c>
      <c r="E93" s="204">
        <v>57786</v>
      </c>
      <c r="F93" s="204">
        <v>9488</v>
      </c>
      <c r="G93" s="204">
        <v>48298</v>
      </c>
      <c r="H93" s="204">
        <v>34059</v>
      </c>
      <c r="I93" s="204">
        <v>10145</v>
      </c>
      <c r="J93" s="204">
        <v>23914</v>
      </c>
      <c r="K93" s="204">
        <v>0</v>
      </c>
    </row>
    <row r="94" spans="1:11" ht="15.75" customHeight="1" x14ac:dyDescent="0.25">
      <c r="A94" s="358"/>
      <c r="B94" s="365" t="s">
        <v>598</v>
      </c>
      <c r="C94" s="366">
        <f t="shared" si="1"/>
        <v>1099</v>
      </c>
      <c r="D94" s="204">
        <v>629</v>
      </c>
      <c r="E94" s="204">
        <v>356</v>
      </c>
      <c r="F94" s="204">
        <v>33</v>
      </c>
      <c r="G94" s="204">
        <v>323</v>
      </c>
      <c r="H94" s="204">
        <v>114</v>
      </c>
      <c r="I94" s="204">
        <v>32</v>
      </c>
      <c r="J94" s="204">
        <v>82</v>
      </c>
      <c r="K94" s="204">
        <v>0</v>
      </c>
    </row>
    <row r="95" spans="1:11" ht="15.75" customHeight="1" x14ac:dyDescent="0.25">
      <c r="A95" s="358"/>
      <c r="B95" s="365" t="s">
        <v>599</v>
      </c>
      <c r="C95" s="366">
        <f t="shared" si="1"/>
        <v>7945</v>
      </c>
      <c r="D95" s="204">
        <v>2704</v>
      </c>
      <c r="E95" s="204">
        <v>3679</v>
      </c>
      <c r="F95" s="204">
        <v>613</v>
      </c>
      <c r="G95" s="204">
        <v>3066</v>
      </c>
      <c r="H95" s="204">
        <v>1562</v>
      </c>
      <c r="I95" s="204">
        <v>640</v>
      </c>
      <c r="J95" s="204">
        <v>922</v>
      </c>
      <c r="K95" s="204">
        <v>0</v>
      </c>
    </row>
    <row r="96" spans="1:11" ht="15.75" customHeight="1" x14ac:dyDescent="0.25">
      <c r="A96" s="358"/>
      <c r="B96" s="365" t="s">
        <v>600</v>
      </c>
      <c r="C96" s="351">
        <f t="shared" si="1"/>
        <v>11814</v>
      </c>
      <c r="D96" s="367">
        <v>6738</v>
      </c>
      <c r="E96" s="367">
        <v>4014</v>
      </c>
      <c r="F96" s="367">
        <v>478</v>
      </c>
      <c r="G96" s="367">
        <v>3536</v>
      </c>
      <c r="H96" s="367">
        <v>1062</v>
      </c>
      <c r="I96" s="367">
        <v>373</v>
      </c>
      <c r="J96" s="367">
        <v>689</v>
      </c>
      <c r="K96" s="367">
        <v>0</v>
      </c>
    </row>
    <row r="97" spans="1:11" ht="15.75" customHeight="1" x14ac:dyDescent="0.25">
      <c r="A97" s="358"/>
      <c r="B97" s="365" t="s">
        <v>601</v>
      </c>
      <c r="C97" s="351">
        <f t="shared" si="1"/>
        <v>123137</v>
      </c>
      <c r="D97" s="368">
        <v>44254</v>
      </c>
      <c r="E97" s="368">
        <v>48013</v>
      </c>
      <c r="F97" s="368">
        <v>8249</v>
      </c>
      <c r="G97" s="368">
        <v>39764</v>
      </c>
      <c r="H97" s="368">
        <v>30870</v>
      </c>
      <c r="I97" s="368">
        <v>9000</v>
      </c>
      <c r="J97" s="368">
        <v>21870</v>
      </c>
      <c r="K97" s="368">
        <v>0</v>
      </c>
    </row>
    <row r="98" spans="1:11" ht="15.75" customHeight="1" x14ac:dyDescent="0.25">
      <c r="A98" s="361"/>
      <c r="B98" s="369" t="s">
        <v>602</v>
      </c>
      <c r="C98" s="370">
        <f t="shared" si="1"/>
        <v>7591</v>
      </c>
      <c r="D98" s="320">
        <v>5416</v>
      </c>
      <c r="E98" s="320">
        <v>1724</v>
      </c>
      <c r="F98" s="320">
        <v>115</v>
      </c>
      <c r="G98" s="320">
        <v>1609</v>
      </c>
      <c r="H98" s="320">
        <v>451</v>
      </c>
      <c r="I98" s="320">
        <v>100</v>
      </c>
      <c r="J98" s="320">
        <v>351</v>
      </c>
      <c r="K98" s="320">
        <v>0</v>
      </c>
    </row>
    <row r="99" spans="1:11" ht="15.75" customHeight="1" x14ac:dyDescent="0.25">
      <c r="A99" s="364" t="s">
        <v>74</v>
      </c>
      <c r="B99" s="365" t="s">
        <v>62</v>
      </c>
      <c r="C99" s="366">
        <f t="shared" si="1"/>
        <v>95630</v>
      </c>
      <c r="D99" s="204">
        <v>36333</v>
      </c>
      <c r="E99" s="204">
        <v>43187</v>
      </c>
      <c r="F99" s="204">
        <v>6272</v>
      </c>
      <c r="G99" s="204">
        <v>36915</v>
      </c>
      <c r="H99" s="204">
        <v>16110</v>
      </c>
      <c r="I99" s="204">
        <v>4396</v>
      </c>
      <c r="J99" s="204">
        <v>11714</v>
      </c>
      <c r="K99" s="204">
        <v>0</v>
      </c>
    </row>
    <row r="100" spans="1:11" ht="15.75" customHeight="1" x14ac:dyDescent="0.25">
      <c r="A100" s="358"/>
      <c r="B100" s="365" t="s">
        <v>598</v>
      </c>
      <c r="C100" s="366">
        <f t="shared" si="1"/>
        <v>635</v>
      </c>
      <c r="D100" s="204">
        <v>348</v>
      </c>
      <c r="E100" s="204">
        <v>225</v>
      </c>
      <c r="F100" s="204">
        <v>19</v>
      </c>
      <c r="G100" s="204">
        <v>206</v>
      </c>
      <c r="H100" s="204">
        <v>62</v>
      </c>
      <c r="I100" s="204">
        <v>17</v>
      </c>
      <c r="J100" s="204">
        <v>45</v>
      </c>
      <c r="K100" s="204">
        <v>0</v>
      </c>
    </row>
    <row r="101" spans="1:11" ht="15.75" customHeight="1" x14ac:dyDescent="0.25">
      <c r="A101" s="358"/>
      <c r="B101" s="365" t="s">
        <v>599</v>
      </c>
      <c r="C101" s="366">
        <f t="shared" si="1"/>
        <v>6032</v>
      </c>
      <c r="D101" s="204">
        <v>2124</v>
      </c>
      <c r="E101" s="204">
        <v>3011</v>
      </c>
      <c r="F101" s="204">
        <v>414</v>
      </c>
      <c r="G101" s="204">
        <v>2597</v>
      </c>
      <c r="H101" s="204">
        <v>897</v>
      </c>
      <c r="I101" s="204">
        <v>312</v>
      </c>
      <c r="J101" s="204">
        <v>585</v>
      </c>
      <c r="K101" s="204">
        <v>0</v>
      </c>
    </row>
    <row r="102" spans="1:11" ht="15.75" customHeight="1" x14ac:dyDescent="0.25">
      <c r="A102" s="358"/>
      <c r="B102" s="365" t="s">
        <v>600</v>
      </c>
      <c r="C102" s="351">
        <f t="shared" si="1"/>
        <v>7556</v>
      </c>
      <c r="D102" s="367">
        <v>3912</v>
      </c>
      <c r="E102" s="367">
        <v>2982</v>
      </c>
      <c r="F102" s="367">
        <v>307</v>
      </c>
      <c r="G102" s="367">
        <v>2675</v>
      </c>
      <c r="H102" s="367">
        <v>662</v>
      </c>
      <c r="I102" s="367">
        <v>219</v>
      </c>
      <c r="J102" s="367">
        <v>443</v>
      </c>
      <c r="K102" s="367">
        <v>0</v>
      </c>
    </row>
    <row r="103" spans="1:11" ht="15.75" customHeight="1" x14ac:dyDescent="0.25">
      <c r="A103" s="358"/>
      <c r="B103" s="365" t="s">
        <v>601</v>
      </c>
      <c r="C103" s="351">
        <f t="shared" si="1"/>
        <v>77787</v>
      </c>
      <c r="D103" s="368">
        <v>27668</v>
      </c>
      <c r="E103" s="368">
        <v>35902</v>
      </c>
      <c r="F103" s="368">
        <v>5432</v>
      </c>
      <c r="G103" s="368">
        <v>30470</v>
      </c>
      <c r="H103" s="368">
        <v>14217</v>
      </c>
      <c r="I103" s="368">
        <v>3792</v>
      </c>
      <c r="J103" s="368">
        <v>10425</v>
      </c>
      <c r="K103" s="368">
        <v>0</v>
      </c>
    </row>
    <row r="104" spans="1:11" ht="15.75" customHeight="1" x14ac:dyDescent="0.25">
      <c r="A104" s="361"/>
      <c r="B104" s="369" t="s">
        <v>602</v>
      </c>
      <c r="C104" s="370">
        <f t="shared" si="1"/>
        <v>3620</v>
      </c>
      <c r="D104" s="320">
        <v>2281</v>
      </c>
      <c r="E104" s="320">
        <v>1067</v>
      </c>
      <c r="F104" s="320">
        <v>100</v>
      </c>
      <c r="G104" s="320">
        <v>967</v>
      </c>
      <c r="H104" s="320">
        <v>272</v>
      </c>
      <c r="I104" s="320">
        <v>56</v>
      </c>
      <c r="J104" s="320">
        <v>216</v>
      </c>
      <c r="K104" s="320">
        <v>0</v>
      </c>
    </row>
    <row r="105" spans="1:11" ht="15.75" customHeight="1" x14ac:dyDescent="0.25">
      <c r="A105" s="364" t="s">
        <v>75</v>
      </c>
      <c r="B105" s="365" t="s">
        <v>62</v>
      </c>
      <c r="C105" s="366">
        <f t="shared" si="1"/>
        <v>287570</v>
      </c>
      <c r="D105" s="204">
        <v>112151</v>
      </c>
      <c r="E105" s="204">
        <v>116898</v>
      </c>
      <c r="F105" s="204">
        <v>18659</v>
      </c>
      <c r="G105" s="204">
        <v>98239</v>
      </c>
      <c r="H105" s="204">
        <v>58521</v>
      </c>
      <c r="I105" s="204">
        <v>18257</v>
      </c>
      <c r="J105" s="204">
        <v>40264</v>
      </c>
      <c r="K105" s="204">
        <v>0</v>
      </c>
    </row>
    <row r="106" spans="1:11" ht="15.75" customHeight="1" x14ac:dyDescent="0.25">
      <c r="A106" s="358"/>
      <c r="B106" s="365" t="s">
        <v>598</v>
      </c>
      <c r="C106" s="366">
        <f t="shared" si="1"/>
        <v>2023</v>
      </c>
      <c r="D106" s="204">
        <v>1094</v>
      </c>
      <c r="E106" s="204">
        <v>702</v>
      </c>
      <c r="F106" s="204">
        <v>68</v>
      </c>
      <c r="G106" s="204">
        <v>634</v>
      </c>
      <c r="H106" s="204">
        <v>227</v>
      </c>
      <c r="I106" s="204">
        <v>68</v>
      </c>
      <c r="J106" s="204">
        <v>159</v>
      </c>
      <c r="K106" s="204">
        <v>0</v>
      </c>
    </row>
    <row r="107" spans="1:11" ht="15.75" customHeight="1" x14ac:dyDescent="0.25">
      <c r="A107" s="358"/>
      <c r="B107" s="365" t="s">
        <v>599</v>
      </c>
      <c r="C107" s="366">
        <f t="shared" si="1"/>
        <v>15401</v>
      </c>
      <c r="D107" s="204">
        <v>5326</v>
      </c>
      <c r="E107" s="204">
        <v>7289</v>
      </c>
      <c r="F107" s="204">
        <v>1158</v>
      </c>
      <c r="G107" s="204">
        <v>6131</v>
      </c>
      <c r="H107" s="204">
        <v>2786</v>
      </c>
      <c r="I107" s="204">
        <v>1147</v>
      </c>
      <c r="J107" s="204">
        <v>1639</v>
      </c>
      <c r="K107" s="204">
        <v>0</v>
      </c>
    </row>
    <row r="108" spans="1:11" ht="15.75" customHeight="1" x14ac:dyDescent="0.25">
      <c r="A108" s="358"/>
      <c r="B108" s="365" t="s">
        <v>600</v>
      </c>
      <c r="C108" s="351">
        <f t="shared" si="1"/>
        <v>20765</v>
      </c>
      <c r="D108" s="367">
        <v>11400</v>
      </c>
      <c r="E108" s="367">
        <v>7534</v>
      </c>
      <c r="F108" s="367">
        <v>869</v>
      </c>
      <c r="G108" s="367">
        <v>6665</v>
      </c>
      <c r="H108" s="367">
        <v>1831</v>
      </c>
      <c r="I108" s="367">
        <v>645</v>
      </c>
      <c r="J108" s="367">
        <v>1186</v>
      </c>
      <c r="K108" s="367">
        <v>0</v>
      </c>
    </row>
    <row r="109" spans="1:11" ht="15.75" customHeight="1" x14ac:dyDescent="0.25">
      <c r="A109" s="358"/>
      <c r="B109" s="365" t="s">
        <v>601</v>
      </c>
      <c r="C109" s="351">
        <f t="shared" si="1"/>
        <v>230458</v>
      </c>
      <c r="D109" s="368">
        <v>82661</v>
      </c>
      <c r="E109" s="368">
        <v>95711</v>
      </c>
      <c r="F109" s="368">
        <v>15944</v>
      </c>
      <c r="G109" s="368">
        <v>79767</v>
      </c>
      <c r="H109" s="368">
        <v>52086</v>
      </c>
      <c r="I109" s="368">
        <v>15827</v>
      </c>
      <c r="J109" s="368">
        <v>36259</v>
      </c>
      <c r="K109" s="368">
        <v>0</v>
      </c>
    </row>
    <row r="110" spans="1:11" ht="15.75" customHeight="1" x14ac:dyDescent="0.25">
      <c r="A110" s="361"/>
      <c r="B110" s="369" t="s">
        <v>602</v>
      </c>
      <c r="C110" s="370">
        <f t="shared" si="1"/>
        <v>18923</v>
      </c>
      <c r="D110" s="320">
        <v>11670</v>
      </c>
      <c r="E110" s="320">
        <v>5662</v>
      </c>
      <c r="F110" s="320">
        <v>620</v>
      </c>
      <c r="G110" s="320">
        <v>5042</v>
      </c>
      <c r="H110" s="320">
        <v>1591</v>
      </c>
      <c r="I110" s="320">
        <v>570</v>
      </c>
      <c r="J110" s="320">
        <v>1021</v>
      </c>
      <c r="K110" s="320">
        <v>0</v>
      </c>
    </row>
    <row r="111" spans="1:11" ht="15.75" customHeight="1" x14ac:dyDescent="0.25">
      <c r="A111" s="364" t="s">
        <v>76</v>
      </c>
      <c r="B111" s="365" t="s">
        <v>62</v>
      </c>
      <c r="C111" s="366">
        <f t="shared" si="1"/>
        <v>287570</v>
      </c>
      <c r="D111" s="204">
        <v>112151</v>
      </c>
      <c r="E111" s="204">
        <v>116898</v>
      </c>
      <c r="F111" s="204">
        <v>18659</v>
      </c>
      <c r="G111" s="204">
        <v>98239</v>
      </c>
      <c r="H111" s="204">
        <v>58521</v>
      </c>
      <c r="I111" s="204">
        <v>18257</v>
      </c>
      <c r="J111" s="204">
        <v>40264</v>
      </c>
      <c r="K111" s="204">
        <v>0</v>
      </c>
    </row>
    <row r="112" spans="1:11" ht="15.75" customHeight="1" x14ac:dyDescent="0.25">
      <c r="A112" s="358"/>
      <c r="B112" s="365" t="s">
        <v>598</v>
      </c>
      <c r="C112" s="366">
        <f t="shared" si="1"/>
        <v>2023</v>
      </c>
      <c r="D112" s="204">
        <v>1094</v>
      </c>
      <c r="E112" s="204">
        <v>702</v>
      </c>
      <c r="F112" s="204">
        <v>68</v>
      </c>
      <c r="G112" s="204">
        <v>634</v>
      </c>
      <c r="H112" s="204">
        <v>227</v>
      </c>
      <c r="I112" s="204">
        <v>68</v>
      </c>
      <c r="J112" s="204">
        <v>159</v>
      </c>
      <c r="K112" s="204">
        <v>0</v>
      </c>
    </row>
    <row r="113" spans="1:11" ht="15.75" customHeight="1" x14ac:dyDescent="0.25">
      <c r="A113" s="358"/>
      <c r="B113" s="365" t="s">
        <v>599</v>
      </c>
      <c r="C113" s="366">
        <f t="shared" si="1"/>
        <v>15401</v>
      </c>
      <c r="D113" s="204">
        <v>5326</v>
      </c>
      <c r="E113" s="204">
        <v>7289</v>
      </c>
      <c r="F113" s="204">
        <v>1158</v>
      </c>
      <c r="G113" s="204">
        <v>6131</v>
      </c>
      <c r="H113" s="204">
        <v>2786</v>
      </c>
      <c r="I113" s="204">
        <v>1147</v>
      </c>
      <c r="J113" s="204">
        <v>1639</v>
      </c>
      <c r="K113" s="204">
        <v>0</v>
      </c>
    </row>
    <row r="114" spans="1:11" ht="15.75" customHeight="1" x14ac:dyDescent="0.25">
      <c r="A114" s="358"/>
      <c r="B114" s="365" t="s">
        <v>600</v>
      </c>
      <c r="C114" s="351">
        <f t="shared" si="1"/>
        <v>20765</v>
      </c>
      <c r="D114" s="367">
        <v>11400</v>
      </c>
      <c r="E114" s="367">
        <v>7534</v>
      </c>
      <c r="F114" s="367">
        <v>869</v>
      </c>
      <c r="G114" s="367">
        <v>6665</v>
      </c>
      <c r="H114" s="367">
        <v>1831</v>
      </c>
      <c r="I114" s="367">
        <v>645</v>
      </c>
      <c r="J114" s="367">
        <v>1186</v>
      </c>
      <c r="K114" s="367">
        <v>0</v>
      </c>
    </row>
    <row r="115" spans="1:11" ht="15.75" customHeight="1" x14ac:dyDescent="0.25">
      <c r="A115" s="358"/>
      <c r="B115" s="365" t="s">
        <v>601</v>
      </c>
      <c r="C115" s="351">
        <f t="shared" si="1"/>
        <v>230458</v>
      </c>
      <c r="D115" s="368">
        <v>82661</v>
      </c>
      <c r="E115" s="368">
        <v>95711</v>
      </c>
      <c r="F115" s="368">
        <v>15944</v>
      </c>
      <c r="G115" s="368">
        <v>79767</v>
      </c>
      <c r="H115" s="368">
        <v>52086</v>
      </c>
      <c r="I115" s="368">
        <v>15827</v>
      </c>
      <c r="J115" s="368">
        <v>36259</v>
      </c>
      <c r="K115" s="368">
        <v>0</v>
      </c>
    </row>
    <row r="116" spans="1:11" ht="15.75" customHeight="1" x14ac:dyDescent="0.25">
      <c r="A116" s="361"/>
      <c r="B116" s="369" t="s">
        <v>602</v>
      </c>
      <c r="C116" s="370">
        <f t="shared" si="1"/>
        <v>18923</v>
      </c>
      <c r="D116" s="320">
        <v>11670</v>
      </c>
      <c r="E116" s="320">
        <v>5662</v>
      </c>
      <c r="F116" s="320">
        <v>620</v>
      </c>
      <c r="G116" s="320">
        <v>5042</v>
      </c>
      <c r="H116" s="320">
        <v>1591</v>
      </c>
      <c r="I116" s="320">
        <v>570</v>
      </c>
      <c r="J116" s="320">
        <v>1021</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54"/>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3">
        <v>45352</v>
      </c>
      <c r="B240" s="143">
        <v>306677</v>
      </c>
      <c r="C240" s="143">
        <v>701</v>
      </c>
      <c r="D240" s="384">
        <v>0.2291029361780009</v>
      </c>
      <c r="E240" s="143">
        <v>-8305</v>
      </c>
      <c r="F240" s="384">
        <v>-2.6366586027138057</v>
      </c>
      <c r="G240" s="143">
        <v>2727003</v>
      </c>
      <c r="H240" s="143">
        <v>-33405</v>
      </c>
      <c r="I240" s="384">
        <v>-1.2101471956319501</v>
      </c>
      <c r="J240" s="143">
        <v>-135257</v>
      </c>
      <c r="K240" s="384">
        <v>-4.7255315729528418</v>
      </c>
    </row>
    <row r="241" spans="1:11" ht="12" customHeight="1" x14ac:dyDescent="0.2">
      <c r="A241" s="383">
        <v>45383</v>
      </c>
      <c r="B241" s="143">
        <v>298633</v>
      </c>
      <c r="C241" s="143">
        <v>-8044</v>
      </c>
      <c r="D241" s="384">
        <v>-2.6229550960782841</v>
      </c>
      <c r="E241" s="143">
        <v>-10134</v>
      </c>
      <c r="F241" s="384">
        <v>-3.282086492403657</v>
      </c>
      <c r="G241" s="143">
        <v>2666500</v>
      </c>
      <c r="H241" s="143">
        <v>-60503</v>
      </c>
      <c r="I241" s="384">
        <v>-2.2186627590802064</v>
      </c>
      <c r="J241" s="143">
        <v>-121870</v>
      </c>
      <c r="K241" s="384">
        <v>-4.3706538228427361</v>
      </c>
    </row>
    <row r="242" spans="1:11" ht="12" customHeight="1" x14ac:dyDescent="0.2">
      <c r="A242" s="383">
        <v>45413</v>
      </c>
      <c r="B242" s="143">
        <v>293047</v>
      </c>
      <c r="C242" s="143">
        <v>-5586</v>
      </c>
      <c r="D242" s="384">
        <v>-1.8705233514045667</v>
      </c>
      <c r="E242" s="143">
        <v>-12047</v>
      </c>
      <c r="F242" s="384">
        <v>-3.9486191141090941</v>
      </c>
      <c r="G242" s="143">
        <v>2607850</v>
      </c>
      <c r="H242" s="143">
        <v>-58650</v>
      </c>
      <c r="I242" s="384">
        <v>-2.1995124695293455</v>
      </c>
      <c r="J242" s="143">
        <v>-131260</v>
      </c>
      <c r="K242" s="384">
        <v>-4.7920674963765606</v>
      </c>
    </row>
    <row r="243" spans="1:11" ht="12" customHeight="1" x14ac:dyDescent="0.2">
      <c r="A243" s="383">
        <v>45444</v>
      </c>
      <c r="B243" s="143">
        <v>288164</v>
      </c>
      <c r="C243" s="143">
        <v>-4883</v>
      </c>
      <c r="D243" s="384">
        <v>-1.666285612888035</v>
      </c>
      <c r="E243" s="143">
        <v>-14493</v>
      </c>
      <c r="F243" s="384">
        <v>-4.7885890628665457</v>
      </c>
      <c r="G243" s="143">
        <v>2561067</v>
      </c>
      <c r="H243" s="143">
        <v>-46783</v>
      </c>
      <c r="I243" s="384">
        <v>-1.793929865598098</v>
      </c>
      <c r="J243" s="143">
        <v>-127775</v>
      </c>
      <c r="K243" s="384">
        <v>-4.7520456761684029</v>
      </c>
    </row>
    <row r="244" spans="1:11" ht="12" customHeight="1" x14ac:dyDescent="0.2">
      <c r="A244" s="383">
        <v>45474</v>
      </c>
      <c r="B244" s="143">
        <v>288664</v>
      </c>
      <c r="C244" s="143">
        <v>500</v>
      </c>
      <c r="D244" s="384">
        <v>0.17351230549270555</v>
      </c>
      <c r="E244" s="143">
        <v>-11067</v>
      </c>
      <c r="F244" s="384">
        <v>-3.6923107719922199</v>
      </c>
      <c r="G244" s="143">
        <v>2550237</v>
      </c>
      <c r="H244" s="143">
        <v>-10830</v>
      </c>
      <c r="I244" s="384">
        <v>-0.42287062384545193</v>
      </c>
      <c r="J244" s="143">
        <v>-127637</v>
      </c>
      <c r="K244" s="384">
        <v>-4.76635569858776</v>
      </c>
    </row>
    <row r="245" spans="1:11" ht="12" customHeight="1" x14ac:dyDescent="0.2">
      <c r="A245" s="383">
        <v>45505</v>
      </c>
      <c r="B245" s="143">
        <v>290326</v>
      </c>
      <c r="C245" s="143">
        <v>1662</v>
      </c>
      <c r="D245" s="384">
        <v>0.57575589612837075</v>
      </c>
      <c r="E245" s="143">
        <v>-12211</v>
      </c>
      <c r="F245" s="384">
        <v>-4.0362005308441615</v>
      </c>
      <c r="G245" s="143">
        <v>2572121</v>
      </c>
      <c r="H245" s="143">
        <v>21884</v>
      </c>
      <c r="I245" s="384">
        <v>0.85811632409066296</v>
      </c>
      <c r="J245" s="143">
        <v>-130579</v>
      </c>
      <c r="K245" s="384">
        <v>-4.8314278314278312</v>
      </c>
    </row>
    <row r="246" spans="1:11" ht="12" customHeight="1" x14ac:dyDescent="0.2">
      <c r="A246" s="383">
        <v>45536</v>
      </c>
      <c r="B246" s="143">
        <v>291670</v>
      </c>
      <c r="C246" s="143">
        <v>1344</v>
      </c>
      <c r="D246" s="384">
        <v>0.46292788107162292</v>
      </c>
      <c r="E246" s="143">
        <v>-14225</v>
      </c>
      <c r="F246" s="384">
        <v>-4.6502884976871153</v>
      </c>
      <c r="G246" s="143">
        <v>2575285</v>
      </c>
      <c r="H246" s="143">
        <v>3164</v>
      </c>
      <c r="I246" s="384">
        <v>0.12301132022949153</v>
      </c>
      <c r="J246" s="143">
        <v>-147183</v>
      </c>
      <c r="K246" s="384">
        <v>-5.4062343432503157</v>
      </c>
    </row>
    <row r="247" spans="1:11" ht="12" customHeight="1" x14ac:dyDescent="0.2">
      <c r="A247" s="383">
        <v>45566</v>
      </c>
      <c r="B247" s="143">
        <v>292074</v>
      </c>
      <c r="C247" s="143">
        <v>404</v>
      </c>
      <c r="D247" s="384">
        <v>0.138512702711969</v>
      </c>
      <c r="E247" s="143">
        <v>-13631</v>
      </c>
      <c r="F247" s="384">
        <v>-4.4588737508382268</v>
      </c>
      <c r="G247" s="143">
        <v>2602054</v>
      </c>
      <c r="H247" s="143">
        <v>26769</v>
      </c>
      <c r="I247" s="384">
        <v>1.0394577687518081</v>
      </c>
      <c r="J247" s="143">
        <v>-157350</v>
      </c>
      <c r="K247" s="384">
        <v>-5.7023183267111301</v>
      </c>
    </row>
    <row r="248" spans="1:11" ht="12" customHeight="1" x14ac:dyDescent="0.2">
      <c r="A248" s="383">
        <v>45597</v>
      </c>
      <c r="B248" s="143">
        <v>287623</v>
      </c>
      <c r="C248" s="143">
        <v>-4451</v>
      </c>
      <c r="D248" s="384">
        <v>-1.5239288673418381</v>
      </c>
      <c r="E248" s="143">
        <v>-11329</v>
      </c>
      <c r="F248" s="384">
        <v>-3.7895715700179293</v>
      </c>
      <c r="G248" s="143">
        <v>2586018</v>
      </c>
      <c r="H248" s="143">
        <v>-16036</v>
      </c>
      <c r="I248" s="384">
        <v>-0.61628236769874878</v>
      </c>
      <c r="J248" s="143">
        <v>-148813</v>
      </c>
      <c r="K248" s="384">
        <v>-5.4413965616156901</v>
      </c>
    </row>
    <row r="249" spans="1:11" ht="12" customHeight="1" x14ac:dyDescent="0.2">
      <c r="A249" s="383">
        <v>45627</v>
      </c>
      <c r="B249" s="143">
        <v>284029</v>
      </c>
      <c r="C249" s="143">
        <v>-3594</v>
      </c>
      <c r="D249" s="384">
        <v>-1.2495523654227931</v>
      </c>
      <c r="E249" s="143">
        <v>-11836</v>
      </c>
      <c r="F249" s="384">
        <v>-4.0004731887854259</v>
      </c>
      <c r="G249" s="143">
        <v>2560718</v>
      </c>
      <c r="H249" s="143">
        <v>-25300</v>
      </c>
      <c r="I249" s="384">
        <v>-0.97833812448327895</v>
      </c>
      <c r="J249" s="143">
        <v>-146738</v>
      </c>
      <c r="K249" s="384">
        <v>-5.4197741348335855</v>
      </c>
    </row>
    <row r="250" spans="1:11" ht="12" customHeight="1" x14ac:dyDescent="0.2">
      <c r="A250" s="386">
        <v>45658</v>
      </c>
      <c r="B250" s="387">
        <v>287570</v>
      </c>
      <c r="C250" s="387">
        <f>B250-B249</f>
        <v>3541</v>
      </c>
      <c r="D250" s="388">
        <f>100*C250/B249</f>
        <v>1.2467036816663086</v>
      </c>
      <c r="E250" s="387">
        <f>B250-B238</f>
        <v>-17941</v>
      </c>
      <c r="F250" s="388">
        <f>100*E250/B238</f>
        <v>-5.8724563109020629</v>
      </c>
      <c r="G250" s="387">
        <v>2599443</v>
      </c>
      <c r="H250" s="387">
        <f>G250-G249</f>
        <v>38725</v>
      </c>
      <c r="I250" s="388">
        <f>100*H250/G249</f>
        <v>1.5122711676959353</v>
      </c>
      <c r="J250" s="387">
        <f>G250-G238</f>
        <v>-168417</v>
      </c>
      <c r="K250" s="388">
        <f>100*J250/G238</f>
        <v>-6.0847369447876698</v>
      </c>
    </row>
    <row r="251" spans="1:11" ht="12" customHeight="1" x14ac:dyDescent="0.2">
      <c r="A251" s="389"/>
      <c r="B251" s="351"/>
      <c r="C251" s="351"/>
      <c r="D251" s="390"/>
      <c r="E251" s="351"/>
      <c r="F251" s="390"/>
      <c r="G251" s="351"/>
      <c r="H251" s="351"/>
      <c r="I251" s="390"/>
      <c r="J251" s="351"/>
      <c r="K251" s="390"/>
    </row>
    <row r="252" spans="1:11" x14ac:dyDescent="0.2">
      <c r="A252" s="66" t="s">
        <v>135</v>
      </c>
    </row>
    <row r="253" spans="1:11" x14ac:dyDescent="0.2">
      <c r="A253" s="391"/>
      <c r="B253" s="385"/>
    </row>
    <row r="254" spans="1:11" x14ac:dyDescent="0.2">
      <c r="F254"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5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83">
        <v>45352</v>
      </c>
      <c r="B241" s="143">
        <v>181335</v>
      </c>
      <c r="C241" s="143">
        <v>-24</v>
      </c>
      <c r="D241" s="384">
        <v>-1.3233421004747489E-2</v>
      </c>
      <c r="E241" s="143">
        <v>-5485</v>
      </c>
      <c r="F241" s="384">
        <v>-2.9359811583342252</v>
      </c>
      <c r="G241" s="143">
        <v>1632557</v>
      </c>
      <c r="H241" s="143">
        <v>-23009</v>
      </c>
      <c r="I241" s="384">
        <v>-1.3897966012831866</v>
      </c>
      <c r="J241" s="143">
        <v>-85766</v>
      </c>
      <c r="K241" s="384">
        <v>-4.9912618291206021</v>
      </c>
    </row>
    <row r="242" spans="1:11" ht="12" customHeight="1" x14ac:dyDescent="0.2">
      <c r="A242" s="383">
        <v>45383</v>
      </c>
      <c r="B242" s="143">
        <v>176888</v>
      </c>
      <c r="C242" s="143">
        <v>-4447</v>
      </c>
      <c r="D242" s="384">
        <v>-2.4523671657429618</v>
      </c>
      <c r="E242" s="143">
        <v>-6668</v>
      </c>
      <c r="F242" s="384">
        <v>-3.6326788554991394</v>
      </c>
      <c r="G242" s="143">
        <v>1602838</v>
      </c>
      <c r="H242" s="143">
        <v>-29719</v>
      </c>
      <c r="I242" s="384">
        <v>-1.820395857541268</v>
      </c>
      <c r="J242" s="143">
        <v>-76729</v>
      </c>
      <c r="K242" s="384">
        <v>-4.5683798264671784</v>
      </c>
    </row>
    <row r="243" spans="1:11" ht="12" customHeight="1" x14ac:dyDescent="0.2">
      <c r="A243" s="383">
        <v>45413</v>
      </c>
      <c r="B243" s="143">
        <v>173938</v>
      </c>
      <c r="C243" s="143">
        <v>-2950</v>
      </c>
      <c r="D243" s="384">
        <v>-1.6677219483514993</v>
      </c>
      <c r="E243" s="143">
        <v>-8776</v>
      </c>
      <c r="F243" s="384">
        <v>-4.8031349540812416</v>
      </c>
      <c r="G243" s="143">
        <v>1570884</v>
      </c>
      <c r="H243" s="143">
        <v>-31954</v>
      </c>
      <c r="I243" s="384">
        <v>-1.9935888717387533</v>
      </c>
      <c r="J243" s="143">
        <v>-84143</v>
      </c>
      <c r="K243" s="384">
        <v>-5.084086241493341</v>
      </c>
    </row>
    <row r="244" spans="1:11" ht="12" customHeight="1" x14ac:dyDescent="0.2">
      <c r="A244" s="383">
        <v>45444</v>
      </c>
      <c r="B244" s="143">
        <v>171790</v>
      </c>
      <c r="C244" s="143">
        <v>-2148</v>
      </c>
      <c r="D244" s="384">
        <v>-1.2349227885798388</v>
      </c>
      <c r="E244" s="143">
        <v>-9883</v>
      </c>
      <c r="F244" s="384">
        <v>-5.4399938350773089</v>
      </c>
      <c r="G244" s="143">
        <v>1546204</v>
      </c>
      <c r="H244" s="143">
        <v>-24680</v>
      </c>
      <c r="I244" s="384">
        <v>-1.5710899086119663</v>
      </c>
      <c r="J244" s="143">
        <v>-78113</v>
      </c>
      <c r="K244" s="384">
        <v>-4.8089750953785497</v>
      </c>
    </row>
    <row r="245" spans="1:11" ht="12" customHeight="1" x14ac:dyDescent="0.2">
      <c r="A245" s="383">
        <v>45474</v>
      </c>
      <c r="B245" s="143">
        <v>172249</v>
      </c>
      <c r="C245" s="143">
        <v>459</v>
      </c>
      <c r="D245" s="384">
        <v>0.2671866814133535</v>
      </c>
      <c r="E245" s="143">
        <v>-7694</v>
      </c>
      <c r="F245" s="384">
        <v>-4.2757984472860846</v>
      </c>
      <c r="G245" s="143">
        <v>1539745</v>
      </c>
      <c r="H245" s="143">
        <v>-6459</v>
      </c>
      <c r="I245" s="384">
        <v>-0.41773271832177383</v>
      </c>
      <c r="J245" s="143">
        <v>-78739</v>
      </c>
      <c r="K245" s="384">
        <v>-4.8649847635194421</v>
      </c>
    </row>
    <row r="246" spans="1:11" ht="12" customHeight="1" x14ac:dyDescent="0.2">
      <c r="A246" s="383">
        <v>45505</v>
      </c>
      <c r="B246" s="143">
        <v>173078</v>
      </c>
      <c r="C246" s="143">
        <v>829</v>
      </c>
      <c r="D246" s="384">
        <v>0.48128000743110266</v>
      </c>
      <c r="E246" s="143">
        <v>-8090</v>
      </c>
      <c r="F246" s="384">
        <v>-4.4654685154111098</v>
      </c>
      <c r="G246" s="143">
        <v>1550658</v>
      </c>
      <c r="H246" s="143">
        <v>10913</v>
      </c>
      <c r="I246" s="384">
        <v>0.70875372220724864</v>
      </c>
      <c r="J246" s="143">
        <v>-78783</v>
      </c>
      <c r="K246" s="384">
        <v>-4.8349710115309481</v>
      </c>
    </row>
    <row r="247" spans="1:11" ht="12" customHeight="1" x14ac:dyDescent="0.2">
      <c r="A247" s="383">
        <v>45536</v>
      </c>
      <c r="B247" s="143">
        <v>173888</v>
      </c>
      <c r="C247" s="143">
        <v>810</v>
      </c>
      <c r="D247" s="384">
        <v>0.46799708801811901</v>
      </c>
      <c r="E247" s="143">
        <v>-9207</v>
      </c>
      <c r="F247" s="384">
        <v>-5.0285370982276962</v>
      </c>
      <c r="G247" s="143">
        <v>1553738</v>
      </c>
      <c r="H247" s="143">
        <v>3080</v>
      </c>
      <c r="I247" s="384">
        <v>0.19862535775135459</v>
      </c>
      <c r="J247" s="143">
        <v>-87125</v>
      </c>
      <c r="K247" s="384">
        <v>-5.3097059291360704</v>
      </c>
    </row>
    <row r="248" spans="1:11" ht="12" customHeight="1" x14ac:dyDescent="0.2">
      <c r="A248" s="383">
        <v>45566</v>
      </c>
      <c r="B248" s="143">
        <v>173746</v>
      </c>
      <c r="C248" s="143">
        <v>-142</v>
      </c>
      <c r="D248" s="384">
        <v>-8.1661759293338243E-2</v>
      </c>
      <c r="E248" s="143">
        <v>-8616</v>
      </c>
      <c r="F248" s="384">
        <v>-4.7246685164672462</v>
      </c>
      <c r="G248" s="143">
        <v>1567611</v>
      </c>
      <c r="H248" s="143">
        <v>13873</v>
      </c>
      <c r="I248" s="384">
        <v>0.89287897959630258</v>
      </c>
      <c r="J248" s="143">
        <v>-93444</v>
      </c>
      <c r="K248" s="384">
        <v>-5.6255813323460089</v>
      </c>
    </row>
    <row r="249" spans="1:11" ht="12" customHeight="1" x14ac:dyDescent="0.2">
      <c r="A249" s="383">
        <v>45597</v>
      </c>
      <c r="B249" s="143">
        <v>170606</v>
      </c>
      <c r="C249" s="143">
        <v>-3140</v>
      </c>
      <c r="D249" s="384">
        <v>-1.8072358500339576</v>
      </c>
      <c r="E249" s="143">
        <v>-7441</v>
      </c>
      <c r="F249" s="384">
        <v>-4.1792335731576493</v>
      </c>
      <c r="G249" s="143">
        <v>1556800</v>
      </c>
      <c r="H249" s="143">
        <v>-10811</v>
      </c>
      <c r="I249" s="384">
        <v>-0.689648133369822</v>
      </c>
      <c r="J249" s="143">
        <v>-88293</v>
      </c>
      <c r="K249" s="384">
        <v>-5.3670521970490421</v>
      </c>
    </row>
    <row r="250" spans="1:11" ht="12" customHeight="1" x14ac:dyDescent="0.2">
      <c r="A250" s="383">
        <v>45627</v>
      </c>
      <c r="B250" s="143">
        <v>167715</v>
      </c>
      <c r="C250" s="143">
        <v>-2891</v>
      </c>
      <c r="D250" s="384">
        <v>-1.694547671242512</v>
      </c>
      <c r="E250" s="143">
        <v>-7362</v>
      </c>
      <c r="F250" s="384">
        <v>-4.2050069398036296</v>
      </c>
      <c r="G250" s="143">
        <v>1531562</v>
      </c>
      <c r="H250" s="143">
        <v>-25238</v>
      </c>
      <c r="I250" s="384">
        <v>-1.6211459403905446</v>
      </c>
      <c r="J250" s="143">
        <v>-85411</v>
      </c>
      <c r="K250" s="384">
        <v>-5.2821537527219071</v>
      </c>
    </row>
    <row r="251" spans="1:11" ht="12" customHeight="1" x14ac:dyDescent="0.2">
      <c r="A251" s="392">
        <v>45658</v>
      </c>
      <c r="B251" s="393">
        <v>170534</v>
      </c>
      <c r="C251" s="393">
        <f>B251-B250</f>
        <v>2819</v>
      </c>
      <c r="D251" s="394">
        <f>100*C251/B250</f>
        <v>1.6808275944310289</v>
      </c>
      <c r="E251" s="393">
        <f>B251-B239</f>
        <v>-10622</v>
      </c>
      <c r="F251" s="394">
        <f>100*E251/B239</f>
        <v>-5.8634547020247743</v>
      </c>
      <c r="G251" s="393">
        <v>1563431</v>
      </c>
      <c r="H251" s="393">
        <f>G251-G250</f>
        <v>31869</v>
      </c>
      <c r="I251" s="394">
        <f>100*H251/G250</f>
        <v>2.0808168392791151</v>
      </c>
      <c r="J251" s="393">
        <f>G251-G239</f>
        <v>-95446</v>
      </c>
      <c r="K251" s="394">
        <f>100*J251/G239</f>
        <v>-5.7536514159880445</v>
      </c>
    </row>
    <row r="252" spans="1:11" ht="12" customHeight="1" x14ac:dyDescent="0.2">
      <c r="A252" s="389"/>
      <c r="B252" s="351"/>
      <c r="C252" s="351"/>
      <c r="D252" s="390"/>
      <c r="E252" s="351"/>
      <c r="F252" s="390"/>
      <c r="G252" s="351"/>
      <c r="H252" s="351"/>
      <c r="I252" s="390"/>
      <c r="J252" s="351"/>
      <c r="K252" s="390"/>
    </row>
    <row r="253" spans="1:11" x14ac:dyDescent="0.2">
      <c r="A253" s="66" t="s">
        <v>135</v>
      </c>
    </row>
    <row r="255" spans="1:11" x14ac:dyDescent="0.2">
      <c r="A255" s="391" t="s">
        <v>619</v>
      </c>
    </row>
    <row r="257" spans="6:6" x14ac:dyDescent="0.2">
      <c r="F257"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5"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5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3">
        <v>45352</v>
      </c>
      <c r="B241" s="143">
        <v>125342</v>
      </c>
      <c r="C241" s="143">
        <v>725</v>
      </c>
      <c r="D241" s="384">
        <v>0.5817825818307294</v>
      </c>
      <c r="E241" s="143">
        <v>-2820</v>
      </c>
      <c r="F241" s="384">
        <v>-2.2003401944414103</v>
      </c>
      <c r="G241" s="143">
        <v>1094446</v>
      </c>
      <c r="H241" s="143">
        <v>-10396</v>
      </c>
      <c r="I241" s="384">
        <v>-0.94094902257517365</v>
      </c>
      <c r="J241" s="143">
        <v>-49491</v>
      </c>
      <c r="K241" s="384">
        <v>-4.3263746167839665</v>
      </c>
    </row>
    <row r="242" spans="1:11" ht="12" customHeight="1" x14ac:dyDescent="0.2">
      <c r="A242" s="383">
        <v>45383</v>
      </c>
      <c r="B242" s="143">
        <v>121745</v>
      </c>
      <c r="C242" s="143">
        <v>-3597</v>
      </c>
      <c r="D242" s="384">
        <v>-2.8697483684638829</v>
      </c>
      <c r="E242" s="143">
        <v>-3466</v>
      </c>
      <c r="F242" s="384">
        <v>-2.768127400947201</v>
      </c>
      <c r="G242" s="143">
        <v>1063662</v>
      </c>
      <c r="H242" s="143">
        <v>-30784</v>
      </c>
      <c r="I242" s="384">
        <v>-2.8127472712221526</v>
      </c>
      <c r="J242" s="143">
        <v>-45141</v>
      </c>
      <c r="K242" s="384">
        <v>-4.0711469936499087</v>
      </c>
    </row>
    <row r="243" spans="1:11" ht="12" customHeight="1" x14ac:dyDescent="0.2">
      <c r="A243" s="383">
        <v>45413</v>
      </c>
      <c r="B243" s="143">
        <v>119109</v>
      </c>
      <c r="C243" s="143">
        <v>-2636</v>
      </c>
      <c r="D243" s="384">
        <v>-2.1651813216148508</v>
      </c>
      <c r="E243" s="143">
        <v>-3271</v>
      </c>
      <c r="F243" s="384">
        <v>-2.6728223565942146</v>
      </c>
      <c r="G243" s="143">
        <v>1036966</v>
      </c>
      <c r="H243" s="143">
        <v>-26696</v>
      </c>
      <c r="I243" s="384">
        <v>-2.5098198487865506</v>
      </c>
      <c r="J243" s="143">
        <v>-47117</v>
      </c>
      <c r="K243" s="384">
        <v>-4.3462539307414652</v>
      </c>
    </row>
    <row r="244" spans="1:11" ht="12" customHeight="1" x14ac:dyDescent="0.2">
      <c r="A244" s="383">
        <v>45444</v>
      </c>
      <c r="B244" s="143">
        <v>116374</v>
      </c>
      <c r="C244" s="143">
        <v>-2735</v>
      </c>
      <c r="D244" s="384">
        <v>-2.2962160709937955</v>
      </c>
      <c r="E244" s="143">
        <v>-4610</v>
      </c>
      <c r="F244" s="384">
        <v>-3.8104212127223436</v>
      </c>
      <c r="G244" s="143">
        <v>1014863</v>
      </c>
      <c r="H244" s="143">
        <v>-22103</v>
      </c>
      <c r="I244" s="384">
        <v>-2.1315067224962054</v>
      </c>
      <c r="J244" s="143">
        <v>-49662</v>
      </c>
      <c r="K244" s="384">
        <v>-4.6651793053239707</v>
      </c>
    </row>
    <row r="245" spans="1:11" ht="12" customHeight="1" x14ac:dyDescent="0.2">
      <c r="A245" s="383">
        <v>45474</v>
      </c>
      <c r="B245" s="143">
        <v>116415</v>
      </c>
      <c r="C245" s="143">
        <v>41</v>
      </c>
      <c r="D245" s="384">
        <v>3.523123721793528E-2</v>
      </c>
      <c r="E245" s="143">
        <v>-3373</v>
      </c>
      <c r="F245" s="384">
        <v>-2.8158079273382977</v>
      </c>
      <c r="G245" s="143">
        <v>1010492</v>
      </c>
      <c r="H245" s="143">
        <v>-4371</v>
      </c>
      <c r="I245" s="384">
        <v>-0.43069852778158235</v>
      </c>
      <c r="J245" s="143">
        <v>-48898</v>
      </c>
      <c r="K245" s="384">
        <v>-4.61567505828826</v>
      </c>
    </row>
    <row r="246" spans="1:11" ht="12" customHeight="1" x14ac:dyDescent="0.2">
      <c r="A246" s="383">
        <v>45505</v>
      </c>
      <c r="B246" s="143">
        <v>117248</v>
      </c>
      <c r="C246" s="143">
        <v>833</v>
      </c>
      <c r="D246" s="384">
        <v>0.71554352961388135</v>
      </c>
      <c r="E246" s="143">
        <v>-4121</v>
      </c>
      <c r="F246" s="384">
        <v>-3.3954304641218105</v>
      </c>
      <c r="G246" s="143">
        <v>1021463</v>
      </c>
      <c r="H246" s="143">
        <v>10971</v>
      </c>
      <c r="I246" s="384">
        <v>1.0857087438594268</v>
      </c>
      <c r="J246" s="143">
        <v>-51796</v>
      </c>
      <c r="K246" s="384">
        <v>-4.8260485120553378</v>
      </c>
    </row>
    <row r="247" spans="1:11" ht="12" customHeight="1" x14ac:dyDescent="0.2">
      <c r="A247" s="383">
        <v>45536</v>
      </c>
      <c r="B247" s="143">
        <v>117782</v>
      </c>
      <c r="C247" s="143">
        <v>534</v>
      </c>
      <c r="D247" s="384">
        <v>0.45544486899563319</v>
      </c>
      <c r="E247" s="143">
        <v>-5018</v>
      </c>
      <c r="F247" s="384">
        <v>-4.0863192182410426</v>
      </c>
      <c r="G247" s="143">
        <v>1021547</v>
      </c>
      <c r="H247" s="143">
        <v>84</v>
      </c>
      <c r="I247" s="384">
        <v>8.2234990401022848E-3</v>
      </c>
      <c r="J247" s="143">
        <v>-60058</v>
      </c>
      <c r="K247" s="384">
        <v>-5.5526740353456203</v>
      </c>
    </row>
    <row r="248" spans="1:11" ht="12" customHeight="1" x14ac:dyDescent="0.2">
      <c r="A248" s="383">
        <v>45566</v>
      </c>
      <c r="B248" s="143">
        <v>118328</v>
      </c>
      <c r="C248" s="143">
        <v>546</v>
      </c>
      <c r="D248" s="384">
        <v>0.46356828717461074</v>
      </c>
      <c r="E248" s="143">
        <v>-5015</v>
      </c>
      <c r="F248" s="384">
        <v>-4.065897537760554</v>
      </c>
      <c r="G248" s="143">
        <v>1034443</v>
      </c>
      <c r="H248" s="143">
        <v>12896</v>
      </c>
      <c r="I248" s="384">
        <v>1.2623990868751023</v>
      </c>
      <c r="J248" s="143">
        <v>-63906</v>
      </c>
      <c r="K248" s="384">
        <v>-5.8183692068732249</v>
      </c>
    </row>
    <row r="249" spans="1:11" ht="12" customHeight="1" x14ac:dyDescent="0.2">
      <c r="A249" s="383">
        <v>45597</v>
      </c>
      <c r="B249" s="143">
        <v>117017</v>
      </c>
      <c r="C249" s="143">
        <v>-1311</v>
      </c>
      <c r="D249" s="384">
        <v>-1.1079372591440741</v>
      </c>
      <c r="E249" s="143">
        <v>-3888</v>
      </c>
      <c r="F249" s="384">
        <v>-3.2157479012447792</v>
      </c>
      <c r="G249" s="143">
        <v>1029218</v>
      </c>
      <c r="H249" s="143">
        <v>-5225</v>
      </c>
      <c r="I249" s="384">
        <v>-0.5051027461155424</v>
      </c>
      <c r="J249" s="143">
        <v>-60520</v>
      </c>
      <c r="K249" s="384">
        <v>-5.5536284868472974</v>
      </c>
    </row>
    <row r="250" spans="1:11" ht="12" customHeight="1" x14ac:dyDescent="0.2">
      <c r="A250" s="383">
        <v>45627</v>
      </c>
      <c r="B250" s="143">
        <v>116314</v>
      </c>
      <c r="C250" s="143">
        <v>-703</v>
      </c>
      <c r="D250" s="384">
        <v>-0.60076740986352406</v>
      </c>
      <c r="E250" s="143">
        <v>-4474</v>
      </c>
      <c r="F250" s="384">
        <v>-3.7040103321522007</v>
      </c>
      <c r="G250" s="143">
        <v>1029156</v>
      </c>
      <c r="H250" s="143">
        <v>-62</v>
      </c>
      <c r="I250" s="384">
        <v>-6.0239910300830335E-3</v>
      </c>
      <c r="J250" s="143">
        <v>-61327</v>
      </c>
      <c r="K250" s="384">
        <v>-5.6238382441541956</v>
      </c>
    </row>
    <row r="251" spans="1:11" ht="12" customHeight="1" x14ac:dyDescent="0.2">
      <c r="A251" s="386">
        <v>45658</v>
      </c>
      <c r="B251" s="387">
        <v>117036</v>
      </c>
      <c r="C251" s="387">
        <f>B251-B250</f>
        <v>722</v>
      </c>
      <c r="D251" s="388">
        <f>100*C251/B250</f>
        <v>0.62073353164709322</v>
      </c>
      <c r="E251" s="387">
        <f>B251-B239</f>
        <v>-7319</v>
      </c>
      <c r="F251" s="388">
        <f>100*E251/B239</f>
        <v>-5.8855695388203131</v>
      </c>
      <c r="G251" s="387">
        <v>1036012</v>
      </c>
      <c r="H251" s="387">
        <f>G251-G250</f>
        <v>6856</v>
      </c>
      <c r="I251" s="388">
        <f>100*H251/G250</f>
        <v>0.66617694499181856</v>
      </c>
      <c r="J251" s="387">
        <f>G251-G239</f>
        <v>-72971</v>
      </c>
      <c r="K251" s="388">
        <f>100*J251/G239</f>
        <v>-6.5799926599415866</v>
      </c>
    </row>
    <row r="252" spans="1:11" ht="12" customHeight="1" x14ac:dyDescent="0.2">
      <c r="A252" s="389"/>
      <c r="B252" s="351"/>
      <c r="C252" s="351"/>
      <c r="D252" s="390"/>
      <c r="E252" s="351"/>
      <c r="F252" s="390"/>
      <c r="G252" s="351"/>
      <c r="H252" s="351"/>
      <c r="I252" s="390"/>
      <c r="J252" s="351"/>
      <c r="K252" s="390"/>
    </row>
    <row r="253" spans="1:11" x14ac:dyDescent="0.2">
      <c r="A253" s="66" t="s">
        <v>135</v>
      </c>
    </row>
    <row r="254" spans="1:11" ht="7.5" customHeight="1" x14ac:dyDescent="0.2"/>
    <row r="255" spans="1:11" x14ac:dyDescent="0.2">
      <c r="A255" s="391" t="s">
        <v>619</v>
      </c>
    </row>
    <row r="257" spans="6:6" x14ac:dyDescent="0.2">
      <c r="F257"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5"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6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3">
        <v>45352</v>
      </c>
      <c r="B241" s="143">
        <v>243810</v>
      </c>
      <c r="C241" s="143">
        <v>434</v>
      </c>
      <c r="D241" s="384">
        <v>0.17832489645651173</v>
      </c>
      <c r="E241" s="143">
        <v>-6048</v>
      </c>
      <c r="F241" s="384">
        <v>-2.4205748865355523</v>
      </c>
      <c r="G241" s="143">
        <v>1954615</v>
      </c>
      <c r="H241" s="143">
        <v>-31294</v>
      </c>
      <c r="I241" s="384">
        <v>-1.575802315211825</v>
      </c>
      <c r="J241" s="143">
        <v>-86556</v>
      </c>
      <c r="K241" s="384">
        <v>-4.2405070422811217</v>
      </c>
      <c r="N241" s="385"/>
    </row>
    <row r="242" spans="1:14" ht="12" customHeight="1" x14ac:dyDescent="0.2">
      <c r="A242" s="383">
        <v>45383</v>
      </c>
      <c r="B242" s="143">
        <v>237196</v>
      </c>
      <c r="C242" s="143">
        <v>-6614</v>
      </c>
      <c r="D242" s="384">
        <v>-2.7127681391247283</v>
      </c>
      <c r="E242" s="143">
        <v>-7780</v>
      </c>
      <c r="F242" s="384">
        <v>-3.1758213049441579</v>
      </c>
      <c r="G242" s="143">
        <v>1912548</v>
      </c>
      <c r="H242" s="143">
        <v>-42067</v>
      </c>
      <c r="I242" s="384">
        <v>-2.1521885384078194</v>
      </c>
      <c r="J242" s="143">
        <v>-76407</v>
      </c>
      <c r="K242" s="384">
        <v>-3.8415650429496897</v>
      </c>
      <c r="N242" s="385"/>
    </row>
    <row r="243" spans="1:14" ht="12" customHeight="1" x14ac:dyDescent="0.2">
      <c r="A243" s="383">
        <v>45413</v>
      </c>
      <c r="B243" s="143">
        <v>232707</v>
      </c>
      <c r="C243" s="143">
        <v>-4489</v>
      </c>
      <c r="D243" s="384">
        <v>-1.8925276986121182</v>
      </c>
      <c r="E243" s="143">
        <v>-9906</v>
      </c>
      <c r="F243" s="384">
        <v>-4.0830458384340496</v>
      </c>
      <c r="G243" s="143">
        <v>1868081</v>
      </c>
      <c r="H243" s="143">
        <v>-44467</v>
      </c>
      <c r="I243" s="384">
        <v>-2.325013542143779</v>
      </c>
      <c r="J243" s="143">
        <v>-86209</v>
      </c>
      <c r="K243" s="384">
        <v>-4.4112695659293149</v>
      </c>
      <c r="N243" s="385"/>
    </row>
    <row r="244" spans="1:14" ht="12" customHeight="1" x14ac:dyDescent="0.2">
      <c r="A244" s="383">
        <v>45444</v>
      </c>
      <c r="B244" s="143">
        <v>229101</v>
      </c>
      <c r="C244" s="143">
        <v>-3606</v>
      </c>
      <c r="D244" s="384">
        <v>-1.5495881086516521</v>
      </c>
      <c r="E244" s="143">
        <v>-11415</v>
      </c>
      <c r="F244" s="384">
        <v>-4.74604600109764</v>
      </c>
      <c r="G244" s="143">
        <v>1831056</v>
      </c>
      <c r="H244" s="143">
        <v>-37025</v>
      </c>
      <c r="I244" s="384">
        <v>-1.9819804387497115</v>
      </c>
      <c r="J244" s="143">
        <v>-81101</v>
      </c>
      <c r="K244" s="384">
        <v>-4.2413358317334824</v>
      </c>
      <c r="N244" s="385"/>
    </row>
    <row r="245" spans="1:14" ht="12" customHeight="1" x14ac:dyDescent="0.2">
      <c r="A245" s="383">
        <v>45474</v>
      </c>
      <c r="B245" s="143">
        <v>229983</v>
      </c>
      <c r="C245" s="143">
        <v>882</v>
      </c>
      <c r="D245" s="384">
        <v>0.38498304241360798</v>
      </c>
      <c r="E245" s="143">
        <v>-8560</v>
      </c>
      <c r="F245" s="384">
        <v>-3.5884515580000254</v>
      </c>
      <c r="G245" s="143">
        <v>1824465</v>
      </c>
      <c r="H245" s="143">
        <v>-6591</v>
      </c>
      <c r="I245" s="384">
        <v>-0.35995622198338006</v>
      </c>
      <c r="J245" s="143">
        <v>-80566</v>
      </c>
      <c r="K245" s="384">
        <v>-4.2291175314207488</v>
      </c>
      <c r="N245" s="385"/>
    </row>
    <row r="246" spans="1:14" ht="12" customHeight="1" x14ac:dyDescent="0.2">
      <c r="A246" s="383">
        <v>45505</v>
      </c>
      <c r="B246" s="143">
        <v>232006</v>
      </c>
      <c r="C246" s="143">
        <v>2023</v>
      </c>
      <c r="D246" s="384">
        <v>0.87963023353900072</v>
      </c>
      <c r="E246" s="143">
        <v>-9224</v>
      </c>
      <c r="F246" s="384">
        <v>-3.8237366828338102</v>
      </c>
      <c r="G246" s="143">
        <v>1844654</v>
      </c>
      <c r="H246" s="143">
        <v>20189</v>
      </c>
      <c r="I246" s="384">
        <v>1.1065709673794784</v>
      </c>
      <c r="J246" s="143">
        <v>-83474</v>
      </c>
      <c r="K246" s="384">
        <v>-4.3292768944800342</v>
      </c>
      <c r="N246" s="385"/>
    </row>
    <row r="247" spans="1:14" ht="12" customHeight="1" x14ac:dyDescent="0.2">
      <c r="A247" s="383">
        <v>45536</v>
      </c>
      <c r="B247" s="143">
        <v>232747</v>
      </c>
      <c r="C247" s="143">
        <v>741</v>
      </c>
      <c r="D247" s="384">
        <v>0.31938829168211169</v>
      </c>
      <c r="E247" s="143">
        <v>-10933</v>
      </c>
      <c r="F247" s="384">
        <v>-4.486621799080762</v>
      </c>
      <c r="G247" s="143">
        <v>1849005</v>
      </c>
      <c r="H247" s="143">
        <v>4351</v>
      </c>
      <c r="I247" s="384">
        <v>0.23587079202929112</v>
      </c>
      <c r="J247" s="143">
        <v>-97943</v>
      </c>
      <c r="K247" s="384">
        <v>-5.0305914693150511</v>
      </c>
      <c r="N247" s="385"/>
    </row>
    <row r="248" spans="1:14" ht="12" customHeight="1" x14ac:dyDescent="0.2">
      <c r="A248" s="383">
        <v>45566</v>
      </c>
      <c r="B248" s="143">
        <v>233107</v>
      </c>
      <c r="C248" s="143">
        <v>360</v>
      </c>
      <c r="D248" s="384">
        <v>0.15467438892875096</v>
      </c>
      <c r="E248" s="143">
        <v>-10255</v>
      </c>
      <c r="F248" s="384">
        <v>-4.2138871311051025</v>
      </c>
      <c r="G248" s="143">
        <v>1871337</v>
      </c>
      <c r="H248" s="143">
        <v>22332</v>
      </c>
      <c r="I248" s="384">
        <v>1.2077847274615265</v>
      </c>
      <c r="J248" s="143">
        <v>-106892</v>
      </c>
      <c r="K248" s="384">
        <v>-5.4034189166168325</v>
      </c>
      <c r="N248" s="385"/>
    </row>
    <row r="249" spans="1:14" ht="12" customHeight="1" x14ac:dyDescent="0.2">
      <c r="A249" s="383">
        <v>45597</v>
      </c>
      <c r="B249" s="143">
        <v>229304</v>
      </c>
      <c r="C249" s="143">
        <v>-3803</v>
      </c>
      <c r="D249" s="384">
        <v>-1.631439639307271</v>
      </c>
      <c r="E249" s="143">
        <v>-7833</v>
      </c>
      <c r="F249" s="384">
        <v>-3.303153873077588</v>
      </c>
      <c r="G249" s="143">
        <v>1862644</v>
      </c>
      <c r="H249" s="143">
        <v>-8693</v>
      </c>
      <c r="I249" s="384">
        <v>-0.46453418064196883</v>
      </c>
      <c r="J249" s="143">
        <v>-98250</v>
      </c>
      <c r="K249" s="384">
        <v>-5.0104697143241808</v>
      </c>
      <c r="N249" s="385"/>
    </row>
    <row r="250" spans="1:14" ht="12" customHeight="1" x14ac:dyDescent="0.2">
      <c r="A250" s="383">
        <v>45627</v>
      </c>
      <c r="B250" s="143">
        <v>226264</v>
      </c>
      <c r="C250" s="143">
        <v>-3040</v>
      </c>
      <c r="D250" s="384">
        <v>-1.3257509681470885</v>
      </c>
      <c r="E250" s="143">
        <v>-7994</v>
      </c>
      <c r="F250" s="384">
        <v>-3.4124768417727465</v>
      </c>
      <c r="G250" s="143">
        <v>1841236</v>
      </c>
      <c r="H250" s="143">
        <v>-21408</v>
      </c>
      <c r="I250" s="384">
        <v>-1.1493339575356321</v>
      </c>
      <c r="J250" s="143">
        <v>-94500</v>
      </c>
      <c r="K250" s="384">
        <v>-4.8818640558423256</v>
      </c>
      <c r="N250" s="385"/>
    </row>
    <row r="251" spans="1:14" ht="12" customHeight="1" x14ac:dyDescent="0.2">
      <c r="A251" s="386">
        <v>45658</v>
      </c>
      <c r="B251" s="387">
        <v>230458</v>
      </c>
      <c r="C251" s="387">
        <f>B251-B250</f>
        <v>4194</v>
      </c>
      <c r="D251" s="388">
        <f>100*C251/B250</f>
        <v>1.8535869603648836</v>
      </c>
      <c r="E251" s="387">
        <f>B251-B239</f>
        <v>-12517</v>
      </c>
      <c r="F251" s="388">
        <f>100*E251/B239</f>
        <v>-5.15155880234592</v>
      </c>
      <c r="G251" s="387">
        <v>1885831</v>
      </c>
      <c r="H251" s="387">
        <f>G251-G250</f>
        <v>44595</v>
      </c>
      <c r="I251" s="388">
        <f>100*H251/G250</f>
        <v>2.4220143425394682</v>
      </c>
      <c r="J251" s="387">
        <f>G251-G239</f>
        <v>-108626</v>
      </c>
      <c r="K251" s="388">
        <f>100*J251/G239</f>
        <v>-5.4463946828635565</v>
      </c>
      <c r="N251" s="385"/>
    </row>
    <row r="252" spans="1:14" ht="12" customHeight="1" x14ac:dyDescent="0.2">
      <c r="A252" s="389"/>
      <c r="B252" s="351"/>
      <c r="C252" s="351"/>
      <c r="D252" s="390"/>
      <c r="E252" s="351"/>
      <c r="F252" s="390"/>
      <c r="G252" s="351"/>
      <c r="H252" s="351"/>
      <c r="I252" s="390"/>
      <c r="J252" s="351"/>
      <c r="K252" s="390"/>
      <c r="N252" s="385"/>
    </row>
    <row r="253" spans="1:14" x14ac:dyDescent="0.2">
      <c r="A253" s="66" t="s">
        <v>135</v>
      </c>
    </row>
    <row r="254" spans="1:14" x14ac:dyDescent="0.2">
      <c r="A254" s="66"/>
      <c r="N254" s="385"/>
    </row>
    <row r="255" spans="1:14" ht="15" customHeight="1" x14ac:dyDescent="0.2">
      <c r="A255" s="400"/>
      <c r="B255" s="401" t="s">
        <v>622</v>
      </c>
      <c r="C255" s="401"/>
      <c r="D255" s="401"/>
      <c r="E255" s="401"/>
      <c r="F255" s="401"/>
      <c r="G255" s="401"/>
      <c r="H255" s="401"/>
      <c r="I255" s="401"/>
      <c r="J255" s="401"/>
      <c r="K255" s="401"/>
    </row>
    <row r="256" spans="1:14" ht="21.75" customHeight="1" x14ac:dyDescent="0.2">
      <c r="B256" s="401"/>
      <c r="C256" s="401"/>
      <c r="D256" s="401"/>
      <c r="E256" s="401"/>
      <c r="F256" s="401"/>
      <c r="G256" s="401"/>
      <c r="H256" s="401"/>
      <c r="I256" s="401"/>
      <c r="J256" s="401"/>
      <c r="K256" s="401"/>
    </row>
    <row r="258" spans="1:6" x14ac:dyDescent="0.2">
      <c r="A258" s="391" t="s">
        <v>619</v>
      </c>
    </row>
    <row r="260" spans="1:6" x14ac:dyDescent="0.2">
      <c r="F260" s="103" t="s">
        <v>60</v>
      </c>
    </row>
  </sheetData>
  <mergeCells count="12">
    <mergeCell ref="J8:K8"/>
    <mergeCell ref="B255:K256"/>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6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3">
        <v>45352</v>
      </c>
      <c r="B241" s="143">
        <v>22188</v>
      </c>
      <c r="C241" s="143">
        <v>20</v>
      </c>
      <c r="D241" s="384">
        <v>9.0220137134608441E-2</v>
      </c>
      <c r="E241" s="143">
        <v>-514</v>
      </c>
      <c r="F241" s="384">
        <v>-2.2641176988811558</v>
      </c>
      <c r="G241" s="143">
        <v>209778</v>
      </c>
      <c r="H241" s="143">
        <v>-333</v>
      </c>
      <c r="I241" s="384">
        <v>-0.15848765652440852</v>
      </c>
      <c r="J241" s="143">
        <v>-7938</v>
      </c>
      <c r="K241" s="384">
        <v>-3.6460342831946204</v>
      </c>
      <c r="N241" s="385"/>
      <c r="O241" s="403"/>
    </row>
    <row r="242" spans="1:15" ht="12" customHeight="1" x14ac:dyDescent="0.2">
      <c r="A242" s="383">
        <v>45383</v>
      </c>
      <c r="B242" s="143">
        <v>21781</v>
      </c>
      <c r="C242" s="143">
        <v>-407</v>
      </c>
      <c r="D242" s="384">
        <v>-1.8343248602848385</v>
      </c>
      <c r="E242" s="143">
        <v>-574</v>
      </c>
      <c r="F242" s="384">
        <v>-2.5676582420040259</v>
      </c>
      <c r="G242" s="143">
        <v>204876</v>
      </c>
      <c r="H242" s="143">
        <v>-4902</v>
      </c>
      <c r="I242" s="384">
        <v>-2.3367559991991533</v>
      </c>
      <c r="J242" s="143">
        <v>-8826</v>
      </c>
      <c r="K242" s="384">
        <v>-4.1300502568997954</v>
      </c>
      <c r="N242" s="385"/>
      <c r="O242" s="403"/>
    </row>
    <row r="243" spans="1:15" ht="12" customHeight="1" x14ac:dyDescent="0.2">
      <c r="A243" s="383">
        <v>45413</v>
      </c>
      <c r="B243" s="143">
        <v>21372</v>
      </c>
      <c r="C243" s="143">
        <v>-409</v>
      </c>
      <c r="D243" s="384">
        <v>-1.8777833891924154</v>
      </c>
      <c r="E243" s="143">
        <v>-515</v>
      </c>
      <c r="F243" s="384">
        <v>-2.3529949284963676</v>
      </c>
      <c r="G243" s="143">
        <v>201009</v>
      </c>
      <c r="H243" s="143">
        <v>-3867</v>
      </c>
      <c r="I243" s="384">
        <v>-1.8874831605458913</v>
      </c>
      <c r="J243" s="143">
        <v>-8797</v>
      </c>
      <c r="K243" s="384">
        <v>-4.1929210794734182</v>
      </c>
      <c r="N243" s="385"/>
      <c r="O243" s="403"/>
    </row>
    <row r="244" spans="1:15" ht="12" customHeight="1" x14ac:dyDescent="0.2">
      <c r="A244" s="383">
        <v>45444</v>
      </c>
      <c r="B244" s="143">
        <v>20847</v>
      </c>
      <c r="C244" s="143">
        <v>-525</v>
      </c>
      <c r="D244" s="384">
        <v>-2.4564851207186975</v>
      </c>
      <c r="E244" s="143">
        <v>-864</v>
      </c>
      <c r="F244" s="384">
        <v>-3.9795495371010086</v>
      </c>
      <c r="G244" s="143">
        <v>198055</v>
      </c>
      <c r="H244" s="143">
        <v>-2954</v>
      </c>
      <c r="I244" s="384">
        <v>-1.4695859389380574</v>
      </c>
      <c r="J244" s="143">
        <v>-10063</v>
      </c>
      <c r="K244" s="384">
        <v>-4.8352377016884649</v>
      </c>
      <c r="N244" s="385"/>
      <c r="O244" s="403"/>
    </row>
    <row r="245" spans="1:15" ht="12" customHeight="1" x14ac:dyDescent="0.2">
      <c r="A245" s="383">
        <v>45474</v>
      </c>
      <c r="B245" s="143">
        <v>20847</v>
      </c>
      <c r="C245" s="143">
        <v>0</v>
      </c>
      <c r="D245" s="384">
        <v>0</v>
      </c>
      <c r="E245" s="143">
        <v>-627</v>
      </c>
      <c r="F245" s="384">
        <v>-2.9198100027940765</v>
      </c>
      <c r="G245" s="143">
        <v>198563</v>
      </c>
      <c r="H245" s="143">
        <v>508</v>
      </c>
      <c r="I245" s="384">
        <v>0.25649440811895685</v>
      </c>
      <c r="J245" s="143">
        <v>-10741</v>
      </c>
      <c r="K245" s="384">
        <v>-5.1317700569506552</v>
      </c>
      <c r="N245" s="385"/>
      <c r="O245" s="403"/>
    </row>
    <row r="246" spans="1:15" ht="12" customHeight="1" x14ac:dyDescent="0.2">
      <c r="A246" s="383">
        <v>45505</v>
      </c>
      <c r="B246" s="143">
        <v>20783</v>
      </c>
      <c r="C246" s="143">
        <v>-64</v>
      </c>
      <c r="D246" s="384">
        <v>-0.30699860891255337</v>
      </c>
      <c r="E246" s="143">
        <v>-912</v>
      </c>
      <c r="F246" s="384">
        <v>-4.2037335791657062</v>
      </c>
      <c r="G246" s="143">
        <v>202750</v>
      </c>
      <c r="H246" s="143">
        <v>4187</v>
      </c>
      <c r="I246" s="384">
        <v>2.1086506549558579</v>
      </c>
      <c r="J246" s="143">
        <v>-11346</v>
      </c>
      <c r="K246" s="384">
        <v>-5.2994918167551006</v>
      </c>
      <c r="N246" s="385"/>
      <c r="O246" s="403"/>
    </row>
    <row r="247" spans="1:15" ht="12" customHeight="1" x14ac:dyDescent="0.2">
      <c r="A247" s="383">
        <v>45536</v>
      </c>
      <c r="B247" s="143">
        <v>20536</v>
      </c>
      <c r="C247" s="143">
        <v>-247</v>
      </c>
      <c r="D247" s="384">
        <v>-1.1884713467738055</v>
      </c>
      <c r="E247" s="143">
        <v>-1048</v>
      </c>
      <c r="F247" s="384">
        <v>-4.8554484803558191</v>
      </c>
      <c r="G247" s="143">
        <v>197894</v>
      </c>
      <c r="H247" s="143">
        <v>-4856</v>
      </c>
      <c r="I247" s="384">
        <v>-2.3950678175092479</v>
      </c>
      <c r="J247" s="143">
        <v>-12484</v>
      </c>
      <c r="K247" s="384">
        <v>-5.9340805597543467</v>
      </c>
      <c r="N247" s="385"/>
      <c r="O247" s="403"/>
    </row>
    <row r="248" spans="1:15" ht="12" customHeight="1" x14ac:dyDescent="0.2">
      <c r="A248" s="383">
        <v>45566</v>
      </c>
      <c r="B248" s="143">
        <v>20482</v>
      </c>
      <c r="C248" s="143">
        <v>-54</v>
      </c>
      <c r="D248" s="384">
        <v>-0.26295286326451112</v>
      </c>
      <c r="E248" s="143">
        <v>-1040</v>
      </c>
      <c r="F248" s="384">
        <v>-4.8322646594182697</v>
      </c>
      <c r="G248" s="143">
        <v>196218</v>
      </c>
      <c r="H248" s="143">
        <v>-1676</v>
      </c>
      <c r="I248" s="384">
        <v>-0.84691804703528151</v>
      </c>
      <c r="J248" s="143">
        <v>-13347</v>
      </c>
      <c r="K248" s="384">
        <v>-6.3689070216877814</v>
      </c>
      <c r="N248" s="385"/>
      <c r="O248" s="403"/>
    </row>
    <row r="249" spans="1:15" ht="12" customHeight="1" x14ac:dyDescent="0.2">
      <c r="A249" s="383">
        <v>45597</v>
      </c>
      <c r="B249" s="143">
        <v>20477</v>
      </c>
      <c r="C249" s="143">
        <v>-5</v>
      </c>
      <c r="D249" s="384">
        <v>-2.4411678547016893E-2</v>
      </c>
      <c r="E249" s="143">
        <v>-1148</v>
      </c>
      <c r="F249" s="384">
        <v>-5.3086705202312139</v>
      </c>
      <c r="G249" s="143">
        <v>194094</v>
      </c>
      <c r="H249" s="143">
        <v>-2124</v>
      </c>
      <c r="I249" s="384">
        <v>-1.0824694982111733</v>
      </c>
      <c r="J249" s="143">
        <v>-14399</v>
      </c>
      <c r="K249" s="384">
        <v>-6.9062270675754105</v>
      </c>
      <c r="N249" s="385"/>
      <c r="O249" s="403"/>
    </row>
    <row r="250" spans="1:15" ht="12" customHeight="1" x14ac:dyDescent="0.2">
      <c r="A250" s="383">
        <v>45627</v>
      </c>
      <c r="B250" s="143">
        <v>21116</v>
      </c>
      <c r="C250" s="143">
        <v>639</v>
      </c>
      <c r="D250" s="384">
        <v>3.1205743028763977</v>
      </c>
      <c r="E250" s="143">
        <v>-1191</v>
      </c>
      <c r="F250" s="384">
        <v>-5.3391312144169989</v>
      </c>
      <c r="G250" s="143">
        <v>198490</v>
      </c>
      <c r="H250" s="143">
        <v>4396</v>
      </c>
      <c r="I250" s="384">
        <v>2.2648819644089979</v>
      </c>
      <c r="J250" s="143">
        <v>-15288</v>
      </c>
      <c r="K250" s="384">
        <v>-7.1513439175219151</v>
      </c>
      <c r="N250" s="385"/>
      <c r="O250" s="403"/>
    </row>
    <row r="251" spans="1:15" ht="12" customHeight="1" x14ac:dyDescent="0.2">
      <c r="A251" s="386">
        <v>45658</v>
      </c>
      <c r="B251" s="387">
        <v>20765</v>
      </c>
      <c r="C251" s="387">
        <f>B251-B250</f>
        <v>-351</v>
      </c>
      <c r="D251" s="388">
        <f>100*C251/B250</f>
        <v>-1.6622466376207614</v>
      </c>
      <c r="E251" s="387">
        <f>B251-B239</f>
        <v>-1754</v>
      </c>
      <c r="F251" s="388">
        <f>100*E251/B239</f>
        <v>-7.7889781961898841</v>
      </c>
      <c r="G251" s="387">
        <v>193963</v>
      </c>
      <c r="H251" s="387">
        <f>G251-G250</f>
        <v>-4527</v>
      </c>
      <c r="I251" s="388">
        <f>100*H251/G250</f>
        <v>-2.2807194317094059</v>
      </c>
      <c r="J251" s="387">
        <f>G251-G239</f>
        <v>-18581</v>
      </c>
      <c r="K251" s="388">
        <f>100*J251/G239</f>
        <v>-8.7421898524540804</v>
      </c>
      <c r="N251" s="385"/>
      <c r="O251" s="403"/>
    </row>
    <row r="252" spans="1:15" ht="12" customHeight="1" x14ac:dyDescent="0.2">
      <c r="A252" s="389"/>
      <c r="B252" s="351"/>
      <c r="C252" s="351"/>
      <c r="D252" s="390"/>
      <c r="E252" s="351"/>
      <c r="F252" s="390"/>
      <c r="G252" s="351"/>
      <c r="H252" s="351"/>
      <c r="I252" s="390"/>
      <c r="J252" s="351"/>
      <c r="K252" s="390"/>
      <c r="N252" s="385"/>
      <c r="O252" s="403"/>
    </row>
    <row r="253" spans="1:15" x14ac:dyDescent="0.2">
      <c r="A253" s="66" t="s">
        <v>135</v>
      </c>
    </row>
    <row r="254" spans="1:15" ht="15.75" customHeight="1" x14ac:dyDescent="0.2">
      <c r="A254" s="66"/>
    </row>
    <row r="255" spans="1:15" x14ac:dyDescent="0.2">
      <c r="A255" s="400"/>
      <c r="B255" s="401" t="s">
        <v>622</v>
      </c>
      <c r="C255" s="401"/>
      <c r="D255" s="401"/>
      <c r="E255" s="401"/>
      <c r="F255" s="401"/>
      <c r="G255" s="401"/>
      <c r="H255" s="401"/>
      <c r="I255" s="401"/>
      <c r="J255" s="401"/>
      <c r="K255" s="401"/>
    </row>
    <row r="256" spans="1:15" ht="21" customHeight="1" x14ac:dyDescent="0.2">
      <c r="B256" s="401"/>
      <c r="C256" s="401"/>
      <c r="D256" s="401"/>
      <c r="E256" s="401"/>
      <c r="F256" s="401"/>
      <c r="G256" s="401"/>
      <c r="H256" s="401"/>
      <c r="I256" s="401"/>
      <c r="J256" s="401"/>
      <c r="K256" s="401"/>
    </row>
    <row r="258" spans="1:6" x14ac:dyDescent="0.2">
      <c r="A258" s="391" t="s">
        <v>619</v>
      </c>
    </row>
    <row r="260" spans="1:6" x14ac:dyDescent="0.2">
      <c r="F260" s="103" t="s">
        <v>60</v>
      </c>
    </row>
  </sheetData>
  <mergeCells count="12">
    <mergeCell ref="J8:K8"/>
    <mergeCell ref="B255:K256"/>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69"/>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3">
        <v>45352</v>
      </c>
      <c r="B241" s="143">
        <v>16604</v>
      </c>
      <c r="C241" s="143">
        <v>-28</v>
      </c>
      <c r="D241" s="384">
        <v>-0.16835016835016836</v>
      </c>
      <c r="E241" s="143">
        <v>-1237</v>
      </c>
      <c r="F241" s="384">
        <v>-6.9334678549408668</v>
      </c>
      <c r="G241" s="145">
        <v>212632</v>
      </c>
      <c r="H241" s="143">
        <v>-2055</v>
      </c>
      <c r="I241" s="384">
        <v>-0.95720746947882263</v>
      </c>
      <c r="J241" s="143">
        <v>-15801</v>
      </c>
      <c r="K241" s="384">
        <v>-6.9171266848485118</v>
      </c>
    </row>
    <row r="242" spans="1:14" ht="12" customHeight="1" x14ac:dyDescent="0.2">
      <c r="A242" s="383">
        <v>45383</v>
      </c>
      <c r="B242" s="143">
        <v>16265</v>
      </c>
      <c r="C242" s="143">
        <v>-339</v>
      </c>
      <c r="D242" s="384">
        <v>-2.0416767044085762</v>
      </c>
      <c r="E242" s="143">
        <v>-1164</v>
      </c>
      <c r="F242" s="384">
        <v>-6.6785242985828219</v>
      </c>
      <c r="G242" s="145">
        <v>208199</v>
      </c>
      <c r="H242" s="143">
        <v>-4433</v>
      </c>
      <c r="I242" s="384">
        <v>-2.0848226043116744</v>
      </c>
      <c r="J242" s="143">
        <v>-14843</v>
      </c>
      <c r="K242" s="384">
        <v>-6.6548004411725143</v>
      </c>
    </row>
    <row r="243" spans="1:14" ht="12" customHeight="1" x14ac:dyDescent="0.2">
      <c r="A243" s="383">
        <v>45413</v>
      </c>
      <c r="B243" s="143">
        <v>15870</v>
      </c>
      <c r="C243" s="143">
        <v>-395</v>
      </c>
      <c r="D243" s="384">
        <v>-2.4285275130648634</v>
      </c>
      <c r="E243" s="143">
        <v>-1073</v>
      </c>
      <c r="F243" s="384">
        <v>-6.332998878592929</v>
      </c>
      <c r="G243" s="145">
        <v>204484</v>
      </c>
      <c r="H243" s="143">
        <v>-3715</v>
      </c>
      <c r="I243" s="384">
        <v>-1.7843505492341463</v>
      </c>
      <c r="J243" s="143">
        <v>-13936</v>
      </c>
      <c r="K243" s="384">
        <v>-6.3803680981595088</v>
      </c>
    </row>
    <row r="244" spans="1:14" ht="12" customHeight="1" x14ac:dyDescent="0.2">
      <c r="A244" s="383">
        <v>45444</v>
      </c>
      <c r="B244" s="143">
        <v>15507</v>
      </c>
      <c r="C244" s="143">
        <v>-363</v>
      </c>
      <c r="D244" s="384">
        <v>-2.2873345935727789</v>
      </c>
      <c r="E244" s="143">
        <v>-1247</v>
      </c>
      <c r="F244" s="384">
        <v>-7.4429986868807445</v>
      </c>
      <c r="G244" s="145">
        <v>200096</v>
      </c>
      <c r="H244" s="143">
        <v>-4388</v>
      </c>
      <c r="I244" s="384">
        <v>-2.1458891649224388</v>
      </c>
      <c r="J244" s="143">
        <v>-13436</v>
      </c>
      <c r="K244" s="384">
        <v>-6.2922653279133804</v>
      </c>
    </row>
    <row r="245" spans="1:14" ht="12" customHeight="1" x14ac:dyDescent="0.2">
      <c r="A245" s="383">
        <v>45474</v>
      </c>
      <c r="B245" s="143">
        <v>15361</v>
      </c>
      <c r="C245" s="143">
        <v>-146</v>
      </c>
      <c r="D245" s="384">
        <v>-0.941510285677436</v>
      </c>
      <c r="E245" s="143">
        <v>-1131</v>
      </c>
      <c r="F245" s="384">
        <v>-6.8578704826582584</v>
      </c>
      <c r="G245" s="145">
        <v>199807</v>
      </c>
      <c r="H245" s="143">
        <v>-289</v>
      </c>
      <c r="I245" s="384">
        <v>-0.14443067327682713</v>
      </c>
      <c r="J245" s="143">
        <v>-12761</v>
      </c>
      <c r="K245" s="384">
        <v>-6.0032554288510029</v>
      </c>
    </row>
    <row r="246" spans="1:14" ht="12" customHeight="1" x14ac:dyDescent="0.2">
      <c r="A246" s="383">
        <v>45505</v>
      </c>
      <c r="B246" s="143">
        <v>15469</v>
      </c>
      <c r="C246" s="143">
        <v>108</v>
      </c>
      <c r="D246" s="384">
        <v>0.70307922661285072</v>
      </c>
      <c r="E246" s="143">
        <v>-1054</v>
      </c>
      <c r="F246" s="384">
        <v>-6.3789868667917444</v>
      </c>
      <c r="G246" s="145">
        <v>202802</v>
      </c>
      <c r="H246" s="143">
        <v>2995</v>
      </c>
      <c r="I246" s="384">
        <v>1.498946483356439</v>
      </c>
      <c r="J246" s="143">
        <v>-12249</v>
      </c>
      <c r="K246" s="384">
        <v>-5.6958581917777646</v>
      </c>
    </row>
    <row r="247" spans="1:14" ht="12" customHeight="1" x14ac:dyDescent="0.2">
      <c r="A247" s="383">
        <v>45536</v>
      </c>
      <c r="B247" s="143">
        <v>15555</v>
      </c>
      <c r="C247" s="143">
        <v>86</v>
      </c>
      <c r="D247" s="384">
        <v>0.55595061089921782</v>
      </c>
      <c r="E247" s="143">
        <v>-1130</v>
      </c>
      <c r="F247" s="384">
        <v>-6.7725501947857358</v>
      </c>
      <c r="G247" s="145">
        <v>201437</v>
      </c>
      <c r="H247" s="143">
        <v>-1365</v>
      </c>
      <c r="I247" s="384">
        <v>-0.67307028530290625</v>
      </c>
      <c r="J247" s="143">
        <v>-13430</v>
      </c>
      <c r="K247" s="384">
        <v>-6.2503781408964612</v>
      </c>
    </row>
    <row r="248" spans="1:14" ht="12" customHeight="1" x14ac:dyDescent="0.2">
      <c r="A248" s="383">
        <v>45566</v>
      </c>
      <c r="B248" s="143">
        <v>15718</v>
      </c>
      <c r="C248" s="143">
        <v>163</v>
      </c>
      <c r="D248" s="384">
        <v>1.0478945676631308</v>
      </c>
      <c r="E248" s="143">
        <v>-1122</v>
      </c>
      <c r="F248" s="384">
        <v>-6.6627078384798102</v>
      </c>
      <c r="G248" s="145">
        <v>202984</v>
      </c>
      <c r="H248" s="143">
        <v>1547</v>
      </c>
      <c r="I248" s="384">
        <v>0.76798204897809241</v>
      </c>
      <c r="J248" s="143">
        <v>-14301</v>
      </c>
      <c r="K248" s="384">
        <v>-6.5816784407575302</v>
      </c>
    </row>
    <row r="249" spans="1:14" ht="12" customHeight="1" x14ac:dyDescent="0.2">
      <c r="A249" s="383">
        <v>45597</v>
      </c>
      <c r="B249" s="143">
        <v>15393</v>
      </c>
      <c r="C249" s="143">
        <v>-325</v>
      </c>
      <c r="D249" s="384">
        <v>-2.0676930907240108</v>
      </c>
      <c r="E249" s="143">
        <v>-1017</v>
      </c>
      <c r="F249" s="384">
        <v>-6.197440585009141</v>
      </c>
      <c r="G249" s="145">
        <v>200716</v>
      </c>
      <c r="H249" s="143">
        <v>-2268</v>
      </c>
      <c r="I249" s="384">
        <v>-1.1173294446852955</v>
      </c>
      <c r="J249" s="143">
        <v>-13915</v>
      </c>
      <c r="K249" s="384">
        <v>-6.4832200381119227</v>
      </c>
    </row>
    <row r="250" spans="1:14" ht="12" customHeight="1" x14ac:dyDescent="0.2">
      <c r="A250" s="383">
        <v>45627</v>
      </c>
      <c r="B250" s="143">
        <v>15406</v>
      </c>
      <c r="C250" s="143">
        <v>13</v>
      </c>
      <c r="D250" s="384">
        <v>8.4453972584941209E-2</v>
      </c>
      <c r="E250" s="143">
        <v>-1031</v>
      </c>
      <c r="F250" s="384">
        <v>-6.2724341424834211</v>
      </c>
      <c r="G250" s="145">
        <v>201591</v>
      </c>
      <c r="H250" s="143">
        <v>875</v>
      </c>
      <c r="I250" s="384">
        <v>0.43593933717292094</v>
      </c>
      <c r="J250" s="143">
        <v>-14521</v>
      </c>
      <c r="K250" s="384">
        <v>-6.7192011549566892</v>
      </c>
    </row>
    <row r="251" spans="1:14" ht="12" customHeight="1" x14ac:dyDescent="0.2">
      <c r="A251" s="386">
        <v>45658</v>
      </c>
      <c r="B251" s="387">
        <v>15401</v>
      </c>
      <c r="C251" s="387">
        <f>B251-B250</f>
        <v>-5</v>
      </c>
      <c r="D251" s="388">
        <f>100*C251/B250</f>
        <v>-3.2454887706088537E-2</v>
      </c>
      <c r="E251" s="387">
        <f>B251-B239</f>
        <v>-1254</v>
      </c>
      <c r="F251" s="388">
        <f>100*E251/B239</f>
        <v>-7.5292704893425402</v>
      </c>
      <c r="G251" s="405">
        <v>201350</v>
      </c>
      <c r="H251" s="387">
        <f>G251-G250</f>
        <v>-241</v>
      </c>
      <c r="I251" s="388">
        <f>100*H251/G250</f>
        <v>-0.11954898780203481</v>
      </c>
      <c r="J251" s="387">
        <f>G251-G239</f>
        <v>-15202</v>
      </c>
      <c r="K251" s="388">
        <f>100*J251/G239</f>
        <v>-7.0200229044294211</v>
      </c>
    </row>
    <row r="252" spans="1:14" ht="12" customHeight="1" x14ac:dyDescent="0.2">
      <c r="A252" s="389"/>
      <c r="B252" s="351"/>
      <c r="C252" s="351"/>
      <c r="D252" s="390"/>
      <c r="E252" s="351"/>
      <c r="F252" s="390"/>
      <c r="G252" s="351"/>
      <c r="H252" s="351"/>
      <c r="I252" s="390"/>
      <c r="J252" s="351"/>
      <c r="K252" s="390"/>
    </row>
    <row r="253" spans="1:14" x14ac:dyDescent="0.2">
      <c r="A253" s="66" t="s">
        <v>135</v>
      </c>
      <c r="N253" s="385"/>
    </row>
    <row r="254" spans="1:14" ht="18.75" customHeight="1" x14ac:dyDescent="0.2">
      <c r="A254" s="66"/>
    </row>
    <row r="255" spans="1:14" x14ac:dyDescent="0.2">
      <c r="A255" s="400"/>
      <c r="B255" s="401" t="s">
        <v>622</v>
      </c>
      <c r="C255" s="401"/>
      <c r="D255" s="401"/>
      <c r="E255" s="401"/>
      <c r="F255" s="401"/>
      <c r="G255" s="401"/>
      <c r="H255" s="401"/>
      <c r="I255" s="401"/>
      <c r="J255" s="401"/>
      <c r="K255" s="401"/>
      <c r="N255" s="385"/>
    </row>
    <row r="256" spans="1:14" ht="20.25" customHeight="1" x14ac:dyDescent="0.2">
      <c r="B256" s="401"/>
      <c r="C256" s="401"/>
      <c r="D256" s="401"/>
      <c r="E256" s="401"/>
      <c r="F256" s="401"/>
      <c r="G256" s="401"/>
      <c r="H256" s="401"/>
      <c r="I256" s="401"/>
      <c r="J256" s="401"/>
      <c r="K256" s="401"/>
    </row>
    <row r="258" spans="1:6" x14ac:dyDescent="0.2">
      <c r="A258" s="391" t="s">
        <v>619</v>
      </c>
    </row>
    <row r="261" spans="1:6" x14ac:dyDescent="0.2">
      <c r="F261" s="103" t="s">
        <v>60</v>
      </c>
    </row>
    <row r="269" spans="1:6" x14ac:dyDescent="0.2">
      <c r="F269" s="103"/>
    </row>
  </sheetData>
  <mergeCells count="12">
    <mergeCell ref="J8:K8"/>
    <mergeCell ref="B255:K256"/>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6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3">
        <v>45352</v>
      </c>
      <c r="B241" s="143">
        <v>21852</v>
      </c>
      <c r="C241" s="143">
        <v>307</v>
      </c>
      <c r="D241" s="384">
        <v>1.424924576467858</v>
      </c>
      <c r="E241" s="143">
        <v>-284</v>
      </c>
      <c r="F241" s="384">
        <v>-1.2829779544633177</v>
      </c>
      <c r="G241" s="143">
        <v>252714</v>
      </c>
      <c r="H241" s="143">
        <v>1779</v>
      </c>
      <c r="I241" s="384">
        <v>0.70894853248849299</v>
      </c>
      <c r="J241" s="143">
        <v>-8971</v>
      </c>
      <c r="K241" s="384">
        <v>-3.4281674532357607</v>
      </c>
    </row>
    <row r="242" spans="1:11" ht="12" customHeight="1" x14ac:dyDescent="0.2">
      <c r="A242" s="383">
        <v>45383</v>
      </c>
      <c r="B242" s="143">
        <v>21203</v>
      </c>
      <c r="C242" s="143">
        <v>-649</v>
      </c>
      <c r="D242" s="384">
        <v>-2.9699798645432911</v>
      </c>
      <c r="E242" s="143">
        <v>-397</v>
      </c>
      <c r="F242" s="384">
        <v>-1.837962962962963</v>
      </c>
      <c r="G242" s="143">
        <v>247064</v>
      </c>
      <c r="H242" s="143">
        <v>-5650</v>
      </c>
      <c r="I242" s="384">
        <v>-2.2357289267709741</v>
      </c>
      <c r="J242" s="143">
        <v>-6648</v>
      </c>
      <c r="K242" s="384">
        <v>-2.6202938765214099</v>
      </c>
    </row>
    <row r="243" spans="1:11" ht="12" customHeight="1" x14ac:dyDescent="0.2">
      <c r="A243" s="383">
        <v>45413</v>
      </c>
      <c r="B243" s="143">
        <v>20969</v>
      </c>
      <c r="C243" s="143">
        <v>-234</v>
      </c>
      <c r="D243" s="384">
        <v>-1.1036174126302882</v>
      </c>
      <c r="E243" s="143">
        <v>-328</v>
      </c>
      <c r="F243" s="384">
        <v>-1.5401230220218811</v>
      </c>
      <c r="G243" s="143">
        <v>242712</v>
      </c>
      <c r="H243" s="143">
        <v>-4352</v>
      </c>
      <c r="I243" s="384">
        <v>-1.7614869021791923</v>
      </c>
      <c r="J243" s="143">
        <v>-7424</v>
      </c>
      <c r="K243" s="384">
        <v>-2.967985415933732</v>
      </c>
    </row>
    <row r="244" spans="1:11" ht="12" customHeight="1" x14ac:dyDescent="0.2">
      <c r="A244" s="383">
        <v>45444</v>
      </c>
      <c r="B244" s="143">
        <v>20649</v>
      </c>
      <c r="C244" s="143">
        <v>-320</v>
      </c>
      <c r="D244" s="384">
        <v>-1.5260622824169012</v>
      </c>
      <c r="E244" s="143">
        <v>-690</v>
      </c>
      <c r="F244" s="384">
        <v>-3.2335160972866581</v>
      </c>
      <c r="G244" s="143">
        <v>240563</v>
      </c>
      <c r="H244" s="143">
        <v>-2149</v>
      </c>
      <c r="I244" s="384">
        <v>-0.88541151652987904</v>
      </c>
      <c r="J244" s="143">
        <v>-7794</v>
      </c>
      <c r="K244" s="384">
        <v>-3.1382244108279616</v>
      </c>
    </row>
    <row r="245" spans="1:11" ht="12" customHeight="1" x14ac:dyDescent="0.2">
      <c r="A245" s="383">
        <v>45474</v>
      </c>
      <c r="B245" s="143">
        <v>20401</v>
      </c>
      <c r="C245" s="143">
        <v>-248</v>
      </c>
      <c r="D245" s="384">
        <v>-1.2010266841009249</v>
      </c>
      <c r="E245" s="143">
        <v>-542</v>
      </c>
      <c r="F245" s="384">
        <v>-2.5879768896528672</v>
      </c>
      <c r="G245" s="143">
        <v>237639</v>
      </c>
      <c r="H245" s="143">
        <v>-2924</v>
      </c>
      <c r="I245" s="384">
        <v>-1.21548201510623</v>
      </c>
      <c r="J245" s="143">
        <v>-8515</v>
      </c>
      <c r="K245" s="384">
        <v>-3.4592165879896326</v>
      </c>
    </row>
    <row r="246" spans="1:11" ht="12" customHeight="1" x14ac:dyDescent="0.2">
      <c r="A246" s="383">
        <v>45505</v>
      </c>
      <c r="B246" s="143">
        <v>20056</v>
      </c>
      <c r="C246" s="143">
        <v>-345</v>
      </c>
      <c r="D246" s="384">
        <v>-1.6910935738444195</v>
      </c>
      <c r="E246" s="143">
        <v>-794</v>
      </c>
      <c r="F246" s="384">
        <v>-3.8081534772182253</v>
      </c>
      <c r="G246" s="143">
        <v>234489</v>
      </c>
      <c r="H246" s="143">
        <v>-3150</v>
      </c>
      <c r="I246" s="384">
        <v>-1.3255399997475161</v>
      </c>
      <c r="J246" s="143">
        <v>-8993</v>
      </c>
      <c r="K246" s="384">
        <v>-3.6934968498698058</v>
      </c>
    </row>
    <row r="247" spans="1:11" ht="12" customHeight="1" x14ac:dyDescent="0.2">
      <c r="A247" s="383">
        <v>45536</v>
      </c>
      <c r="B247" s="143">
        <v>20794</v>
      </c>
      <c r="C247" s="143">
        <v>738</v>
      </c>
      <c r="D247" s="384">
        <v>3.6796968488232946</v>
      </c>
      <c r="E247" s="143">
        <v>-875</v>
      </c>
      <c r="F247" s="384">
        <v>-4.0380266740504869</v>
      </c>
      <c r="G247" s="143">
        <v>241038</v>
      </c>
      <c r="H247" s="143">
        <v>6549</v>
      </c>
      <c r="I247" s="384">
        <v>2.792881542417768</v>
      </c>
      <c r="J247" s="143">
        <v>-9394</v>
      </c>
      <c r="K247" s="384">
        <v>-3.751118067978533</v>
      </c>
    </row>
    <row r="248" spans="1:11" ht="12" customHeight="1" x14ac:dyDescent="0.2">
      <c r="A248" s="383">
        <v>45566</v>
      </c>
      <c r="B248" s="143">
        <v>20614</v>
      </c>
      <c r="C248" s="143">
        <v>-180</v>
      </c>
      <c r="D248" s="384">
        <v>-0.86563431759161291</v>
      </c>
      <c r="E248" s="143">
        <v>-974</v>
      </c>
      <c r="F248" s="384">
        <v>-4.5117657958124884</v>
      </c>
      <c r="G248" s="143">
        <v>244001</v>
      </c>
      <c r="H248" s="143">
        <v>2963</v>
      </c>
      <c r="I248" s="384">
        <v>1.2292667546196034</v>
      </c>
      <c r="J248" s="143">
        <v>-8359</v>
      </c>
      <c r="K248" s="384">
        <v>-3.3123315897923602</v>
      </c>
    </row>
    <row r="249" spans="1:11" ht="12" customHeight="1" x14ac:dyDescent="0.2">
      <c r="A249" s="383">
        <v>45597</v>
      </c>
      <c r="B249" s="143">
        <v>20296</v>
      </c>
      <c r="C249" s="143">
        <v>-318</v>
      </c>
      <c r="D249" s="384">
        <v>-1.5426409236441254</v>
      </c>
      <c r="E249" s="143">
        <v>-1176</v>
      </c>
      <c r="F249" s="384">
        <v>-5.4769001490312963</v>
      </c>
      <c r="G249" s="143">
        <v>242952</v>
      </c>
      <c r="H249" s="143">
        <v>-1049</v>
      </c>
      <c r="I249" s="384">
        <v>-0.42991627083495559</v>
      </c>
      <c r="J249" s="143">
        <v>-8071</v>
      </c>
      <c r="K249" s="384">
        <v>-3.2152432247244276</v>
      </c>
    </row>
    <row r="250" spans="1:11" ht="12" customHeight="1" x14ac:dyDescent="0.2">
      <c r="A250" s="383">
        <v>45627</v>
      </c>
      <c r="B250" s="143">
        <v>19152</v>
      </c>
      <c r="C250" s="143">
        <v>-1144</v>
      </c>
      <c r="D250" s="384">
        <v>-5.6365786361844696</v>
      </c>
      <c r="E250" s="143">
        <v>-1463</v>
      </c>
      <c r="F250" s="384">
        <v>-7.096774193548387</v>
      </c>
      <c r="G250" s="143">
        <v>235808</v>
      </c>
      <c r="H250" s="143">
        <v>-7144</v>
      </c>
      <c r="I250" s="384">
        <v>-2.9404985346899801</v>
      </c>
      <c r="J250" s="143">
        <v>-8197</v>
      </c>
      <c r="K250" s="384">
        <v>-3.3593573902174136</v>
      </c>
    </row>
    <row r="251" spans="1:11" ht="12" customHeight="1" x14ac:dyDescent="0.2">
      <c r="A251" s="386">
        <v>45658</v>
      </c>
      <c r="B251" s="387">
        <v>18923</v>
      </c>
      <c r="C251" s="387">
        <f>B251-B250</f>
        <v>-229</v>
      </c>
      <c r="D251" s="388">
        <f>100*C251/B250</f>
        <v>-1.1956975772765246</v>
      </c>
      <c r="E251" s="387">
        <f>B251-B239</f>
        <v>-2202</v>
      </c>
      <c r="F251" s="388">
        <f>100*E251/B239</f>
        <v>-10.423668639053254</v>
      </c>
      <c r="G251" s="387">
        <v>233607</v>
      </c>
      <c r="H251" s="387">
        <f>G251-G250</f>
        <v>-2201</v>
      </c>
      <c r="I251" s="388">
        <f>100*H251/G250</f>
        <v>-0.9333864839191206</v>
      </c>
      <c r="J251" s="387">
        <f>G251-G239</f>
        <v>-11619</v>
      </c>
      <c r="K251" s="388">
        <f>100*J251/G239</f>
        <v>-4.7380783440581338</v>
      </c>
    </row>
    <row r="252" spans="1:11" ht="12" customHeight="1" x14ac:dyDescent="0.2">
      <c r="A252" s="389"/>
      <c r="B252" s="351"/>
      <c r="C252" s="351"/>
      <c r="D252" s="390"/>
      <c r="E252" s="351"/>
      <c r="F252" s="390"/>
      <c r="G252" s="351"/>
      <c r="H252" s="351"/>
      <c r="I252" s="390"/>
      <c r="J252" s="351"/>
      <c r="K252" s="390"/>
    </row>
    <row r="253" spans="1:11" x14ac:dyDescent="0.2">
      <c r="A253" s="66" t="s">
        <v>135</v>
      </c>
    </row>
    <row r="254" spans="1:11" ht="15" customHeight="1" x14ac:dyDescent="0.2">
      <c r="A254" s="66"/>
    </row>
    <row r="255" spans="1:11" x14ac:dyDescent="0.2">
      <c r="A255" s="400"/>
      <c r="B255" s="401" t="s">
        <v>622</v>
      </c>
      <c r="C255" s="401"/>
      <c r="D255" s="401"/>
      <c r="E255" s="401"/>
      <c r="F255" s="401"/>
      <c r="G255" s="401"/>
      <c r="H255" s="401"/>
      <c r="I255" s="401"/>
      <c r="J255" s="401"/>
      <c r="K255" s="401"/>
    </row>
    <row r="256" spans="1:11" ht="21.75" customHeight="1" x14ac:dyDescent="0.2">
      <c r="B256" s="401"/>
      <c r="C256" s="401"/>
      <c r="D256" s="401"/>
      <c r="E256" s="401"/>
      <c r="F256" s="401"/>
      <c r="G256" s="401"/>
      <c r="H256" s="401"/>
      <c r="I256" s="401"/>
      <c r="J256" s="401"/>
      <c r="K256" s="401"/>
    </row>
    <row r="258" spans="1:6" x14ac:dyDescent="0.2">
      <c r="A258" s="391" t="s">
        <v>619</v>
      </c>
    </row>
    <row r="261" spans="1:6" x14ac:dyDescent="0.2">
      <c r="F261" s="103" t="s">
        <v>60</v>
      </c>
    </row>
  </sheetData>
  <mergeCells count="12">
    <mergeCell ref="J8:K8"/>
    <mergeCell ref="B255:K256"/>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6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3">
        <v>45352</v>
      </c>
      <c r="B241" s="143">
        <v>2223</v>
      </c>
      <c r="C241" s="143">
        <v>-32</v>
      </c>
      <c r="D241" s="384">
        <v>-1.419068736141907</v>
      </c>
      <c r="E241" s="143">
        <v>-222</v>
      </c>
      <c r="F241" s="384">
        <v>-9.0797546012269947</v>
      </c>
      <c r="G241" s="143">
        <v>97264</v>
      </c>
      <c r="H241" s="143">
        <v>-1502</v>
      </c>
      <c r="I241" s="384">
        <v>-1.5207662555940302</v>
      </c>
      <c r="J241" s="143">
        <v>-15991</v>
      </c>
      <c r="K241" s="384">
        <v>-14.119464924285904</v>
      </c>
    </row>
    <row r="242" spans="1:11" ht="12" customHeight="1" x14ac:dyDescent="0.2">
      <c r="A242" s="383">
        <v>45383</v>
      </c>
      <c r="B242" s="143">
        <v>2188</v>
      </c>
      <c r="C242" s="143">
        <v>-35</v>
      </c>
      <c r="D242" s="384">
        <v>-1.5744489428699955</v>
      </c>
      <c r="E242" s="143">
        <v>-219</v>
      </c>
      <c r="F242" s="384">
        <v>-9.0984628167843784</v>
      </c>
      <c r="G242" s="143">
        <v>93813</v>
      </c>
      <c r="H242" s="143">
        <v>-3451</v>
      </c>
      <c r="I242" s="384">
        <v>-3.548075341339036</v>
      </c>
      <c r="J242" s="143">
        <v>-15146</v>
      </c>
      <c r="K242" s="384">
        <v>-13.900641525711507</v>
      </c>
    </row>
    <row r="243" spans="1:11" ht="12" customHeight="1" x14ac:dyDescent="0.2">
      <c r="A243" s="383">
        <v>45413</v>
      </c>
      <c r="B243" s="143">
        <v>2129</v>
      </c>
      <c r="C243" s="143">
        <v>-59</v>
      </c>
      <c r="D243" s="384">
        <v>-2.6965265082266909</v>
      </c>
      <c r="E243" s="143">
        <v>-225</v>
      </c>
      <c r="F243" s="384">
        <v>-9.5581988105352593</v>
      </c>
      <c r="G243" s="143">
        <v>91564</v>
      </c>
      <c r="H243" s="143">
        <v>-2249</v>
      </c>
      <c r="I243" s="384">
        <v>-2.3973223327257416</v>
      </c>
      <c r="J243" s="143">
        <v>-14894</v>
      </c>
      <c r="K243" s="384">
        <v>-13.990493903699111</v>
      </c>
    </row>
    <row r="244" spans="1:11" ht="12" customHeight="1" x14ac:dyDescent="0.2">
      <c r="A244" s="383">
        <v>45444</v>
      </c>
      <c r="B244" s="143">
        <v>2060</v>
      </c>
      <c r="C244" s="143">
        <v>-69</v>
      </c>
      <c r="D244" s="384">
        <v>-3.2409581963363081</v>
      </c>
      <c r="E244" s="143">
        <v>-277</v>
      </c>
      <c r="F244" s="384">
        <v>-11.8528027385537</v>
      </c>
      <c r="G244" s="143">
        <v>91297</v>
      </c>
      <c r="H244" s="143">
        <v>-267</v>
      </c>
      <c r="I244" s="384">
        <v>-0.29159931850945786</v>
      </c>
      <c r="J244" s="143">
        <v>-15381</v>
      </c>
      <c r="K244" s="384">
        <v>-14.418155570970585</v>
      </c>
    </row>
    <row r="245" spans="1:11" ht="12" customHeight="1" x14ac:dyDescent="0.2">
      <c r="A245" s="383">
        <v>45474</v>
      </c>
      <c r="B245" s="143">
        <v>2072</v>
      </c>
      <c r="C245" s="143">
        <v>12</v>
      </c>
      <c r="D245" s="384">
        <v>0.58252427184466016</v>
      </c>
      <c r="E245" s="143">
        <v>-207</v>
      </c>
      <c r="F245" s="384">
        <v>-9.0829311101360251</v>
      </c>
      <c r="G245" s="143">
        <v>89763</v>
      </c>
      <c r="H245" s="143">
        <v>-1534</v>
      </c>
      <c r="I245" s="384">
        <v>-1.6802304566415107</v>
      </c>
      <c r="J245" s="143">
        <v>-15054</v>
      </c>
      <c r="K245" s="384">
        <v>-14.362174074816108</v>
      </c>
    </row>
    <row r="246" spans="1:11" ht="12" customHeight="1" x14ac:dyDescent="0.2">
      <c r="A246" s="383">
        <v>45505</v>
      </c>
      <c r="B246" s="143">
        <v>2012</v>
      </c>
      <c r="C246" s="143">
        <v>-60</v>
      </c>
      <c r="D246" s="384">
        <v>-2.8957528957528957</v>
      </c>
      <c r="E246" s="143">
        <v>-227</v>
      </c>
      <c r="F246" s="384">
        <v>-10.13845466726217</v>
      </c>
      <c r="G246" s="143">
        <v>87426</v>
      </c>
      <c r="H246" s="143">
        <v>-2337</v>
      </c>
      <c r="I246" s="384">
        <v>-2.6035226095384512</v>
      </c>
      <c r="J246" s="143">
        <v>-14517</v>
      </c>
      <c r="K246" s="384">
        <v>-14.240310761896353</v>
      </c>
    </row>
    <row r="247" spans="1:11" ht="12" customHeight="1" x14ac:dyDescent="0.2">
      <c r="A247" s="383">
        <v>45536</v>
      </c>
      <c r="B247" s="143">
        <v>2038</v>
      </c>
      <c r="C247" s="143">
        <v>26</v>
      </c>
      <c r="D247" s="384">
        <v>1.2922465208747516</v>
      </c>
      <c r="E247" s="143">
        <v>-239</v>
      </c>
      <c r="F247" s="384">
        <v>-10.496267018006149</v>
      </c>
      <c r="G247" s="143">
        <v>85911</v>
      </c>
      <c r="H247" s="143">
        <v>-1515</v>
      </c>
      <c r="I247" s="384">
        <v>-1.7328941047285704</v>
      </c>
      <c r="J247" s="143">
        <v>-13932</v>
      </c>
      <c r="K247" s="384">
        <v>-13.95390763498693</v>
      </c>
    </row>
    <row r="248" spans="1:11" ht="12" customHeight="1" x14ac:dyDescent="0.2">
      <c r="A248" s="383">
        <v>45566</v>
      </c>
      <c r="B248" s="143">
        <v>2153</v>
      </c>
      <c r="C248" s="143">
        <v>115</v>
      </c>
      <c r="D248" s="384">
        <v>5.6427870461236509</v>
      </c>
      <c r="E248" s="143">
        <v>-240</v>
      </c>
      <c r="F248" s="384">
        <v>-10.029251984956122</v>
      </c>
      <c r="G248" s="143">
        <v>87514</v>
      </c>
      <c r="H248" s="143">
        <v>1603</v>
      </c>
      <c r="I248" s="384">
        <v>1.8658844618267743</v>
      </c>
      <c r="J248" s="143">
        <v>-14451</v>
      </c>
      <c r="K248" s="384">
        <v>-14.17251017506007</v>
      </c>
    </row>
    <row r="249" spans="1:11" ht="12" customHeight="1" x14ac:dyDescent="0.2">
      <c r="A249" s="383">
        <v>45597</v>
      </c>
      <c r="B249" s="143">
        <v>2153</v>
      </c>
      <c r="C249" s="143">
        <v>0</v>
      </c>
      <c r="D249" s="384">
        <v>0</v>
      </c>
      <c r="E249" s="143">
        <v>-155</v>
      </c>
      <c r="F249" s="384">
        <v>-6.7157712305025994</v>
      </c>
      <c r="G249" s="143">
        <v>85612</v>
      </c>
      <c r="H249" s="143">
        <v>-1902</v>
      </c>
      <c r="I249" s="384">
        <v>-2.1733665470667551</v>
      </c>
      <c r="J249" s="143">
        <v>-14178</v>
      </c>
      <c r="K249" s="384">
        <v>-14.207836456558773</v>
      </c>
    </row>
    <row r="250" spans="1:11" ht="12" customHeight="1" x14ac:dyDescent="0.2">
      <c r="A250" s="383">
        <v>45627</v>
      </c>
      <c r="B250" s="143">
        <v>2091</v>
      </c>
      <c r="C250" s="143">
        <v>-62</v>
      </c>
      <c r="D250" s="384">
        <v>-2.8797027403622852</v>
      </c>
      <c r="E250" s="143">
        <v>-157</v>
      </c>
      <c r="F250" s="384">
        <v>-6.9839857651245554</v>
      </c>
      <c r="G250" s="143">
        <v>83593</v>
      </c>
      <c r="H250" s="143">
        <v>-2019</v>
      </c>
      <c r="I250" s="384">
        <v>-2.3583142550109799</v>
      </c>
      <c r="J250" s="143">
        <v>-14232</v>
      </c>
      <c r="K250" s="384">
        <v>-14.548428315870176</v>
      </c>
    </row>
    <row r="251" spans="1:11" ht="12" customHeight="1" x14ac:dyDescent="0.2">
      <c r="A251" s="386">
        <v>45658</v>
      </c>
      <c r="B251" s="387">
        <v>2023</v>
      </c>
      <c r="C251" s="387">
        <f>B251-B250</f>
        <v>-68</v>
      </c>
      <c r="D251" s="388">
        <f>100*C251/B250</f>
        <v>-3.2520325203252032</v>
      </c>
      <c r="E251" s="387">
        <f>B251-B239</f>
        <v>-214</v>
      </c>
      <c r="F251" s="388">
        <f>100*E251/B239</f>
        <v>-9.5663835493965124</v>
      </c>
      <c r="G251" s="387">
        <v>84692</v>
      </c>
      <c r="H251" s="387">
        <f>G251-G250</f>
        <v>1099</v>
      </c>
      <c r="I251" s="388">
        <f>100*H251/G250</f>
        <v>1.3147033842546625</v>
      </c>
      <c r="J251" s="387">
        <f>G251-G239</f>
        <v>-14389</v>
      </c>
      <c r="K251" s="388">
        <f>100*J251/G239</f>
        <v>-14.522461420453972</v>
      </c>
    </row>
    <row r="252" spans="1:11" ht="12" customHeight="1" x14ac:dyDescent="0.2">
      <c r="A252" s="389"/>
      <c r="B252" s="351"/>
      <c r="C252" s="351"/>
      <c r="D252" s="390"/>
      <c r="E252" s="351"/>
      <c r="F252" s="390"/>
      <c r="G252" s="351"/>
      <c r="H252" s="351"/>
      <c r="I252" s="390"/>
      <c r="J252" s="351"/>
      <c r="K252" s="390"/>
    </row>
    <row r="253" spans="1:11" x14ac:dyDescent="0.2">
      <c r="A253" s="66" t="s">
        <v>135</v>
      </c>
    </row>
    <row r="254" spans="1:11" ht="27" customHeight="1" x14ac:dyDescent="0.2">
      <c r="A254" s="66"/>
    </row>
    <row r="255" spans="1:11" x14ac:dyDescent="0.2">
      <c r="A255" s="400"/>
      <c r="B255" s="401" t="s">
        <v>622</v>
      </c>
      <c r="C255" s="401"/>
      <c r="D255" s="401"/>
      <c r="E255" s="401"/>
      <c r="F255" s="401"/>
      <c r="G255" s="401"/>
      <c r="H255" s="401"/>
      <c r="I255" s="401"/>
      <c r="J255" s="401"/>
      <c r="K255" s="401"/>
    </row>
    <row r="256" spans="1:11" ht="18.75" customHeight="1" x14ac:dyDescent="0.2">
      <c r="B256" s="401"/>
      <c r="C256" s="401"/>
      <c r="D256" s="401"/>
      <c r="E256" s="401"/>
      <c r="F256" s="401"/>
      <c r="G256" s="401"/>
      <c r="H256" s="401"/>
      <c r="I256" s="401"/>
      <c r="J256" s="401"/>
      <c r="K256" s="401"/>
    </row>
    <row r="258" spans="1:6" x14ac:dyDescent="0.2">
      <c r="A258" s="391" t="s">
        <v>619</v>
      </c>
    </row>
    <row r="261" spans="1:6" x14ac:dyDescent="0.2">
      <c r="F261" s="103" t="s">
        <v>60</v>
      </c>
    </row>
  </sheetData>
  <mergeCells count="12">
    <mergeCell ref="J8:K8"/>
    <mergeCell ref="B255:K256"/>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2599443</v>
      </c>
      <c r="C9" s="133">
        <v>38725</v>
      </c>
      <c r="D9" s="154">
        <v>1.5122711676959353</v>
      </c>
      <c r="E9" s="133">
        <v>-168417</v>
      </c>
      <c r="F9" s="154">
        <v>-6.0847369447876698</v>
      </c>
    </row>
    <row r="10" spans="1:6" s="32" customFormat="1" ht="15.75" customHeight="1" x14ac:dyDescent="0.2">
      <c r="A10" s="173" t="s">
        <v>628</v>
      </c>
      <c r="B10" s="136">
        <v>646742</v>
      </c>
      <c r="C10" s="136">
        <v>11903</v>
      </c>
      <c r="D10" s="187">
        <v>1.8749635734414554</v>
      </c>
      <c r="E10" s="136">
        <v>-68275</v>
      </c>
      <c r="F10" s="187">
        <v>-9.5487240163520593</v>
      </c>
    </row>
    <row r="11" spans="1:6" s="32" customFormat="1" ht="15.75" customHeight="1" x14ac:dyDescent="0.2">
      <c r="A11" s="173" t="s">
        <v>629</v>
      </c>
      <c r="B11" s="136">
        <v>52728</v>
      </c>
      <c r="C11" s="136">
        <v>1930</v>
      </c>
      <c r="D11" s="187">
        <v>3.7993621796133707</v>
      </c>
      <c r="E11" s="136">
        <v>-1314</v>
      </c>
      <c r="F11" s="187">
        <v>-2.4314422116131897</v>
      </c>
    </row>
    <row r="12" spans="1:6" s="32" customFormat="1" ht="15.75" customHeight="1" x14ac:dyDescent="0.2">
      <c r="A12" s="173" t="s">
        <v>630</v>
      </c>
      <c r="B12" s="136">
        <v>55368</v>
      </c>
      <c r="C12" s="136">
        <v>2188</v>
      </c>
      <c r="D12" s="187">
        <v>4.1143286949981199</v>
      </c>
      <c r="E12" s="136">
        <v>-3848</v>
      </c>
      <c r="F12" s="187">
        <v>-6.498243717914078</v>
      </c>
    </row>
    <row r="13" spans="1:6" s="32" customFormat="1" ht="15.75" customHeight="1" x14ac:dyDescent="0.2">
      <c r="A13" s="173" t="s">
        <v>631</v>
      </c>
      <c r="B13" s="136">
        <v>29560</v>
      </c>
      <c r="C13" s="136">
        <v>-632</v>
      </c>
      <c r="D13" s="187">
        <v>-2.0932697403285636</v>
      </c>
      <c r="E13" s="136">
        <v>-1567</v>
      </c>
      <c r="F13" s="187">
        <v>-5.0342146689369356</v>
      </c>
    </row>
    <row r="14" spans="1:6" s="32" customFormat="1" ht="15.75" customHeight="1" x14ac:dyDescent="0.2">
      <c r="A14" s="173" t="s">
        <v>632</v>
      </c>
      <c r="B14" s="136">
        <v>156523</v>
      </c>
      <c r="C14" s="136">
        <v>179</v>
      </c>
      <c r="D14" s="187">
        <v>0.11449112214092003</v>
      </c>
      <c r="E14" s="136">
        <v>-13295</v>
      </c>
      <c r="F14" s="187">
        <v>-7.8289698382974713</v>
      </c>
    </row>
    <row r="15" spans="1:6" s="32" customFormat="1" ht="15.75" customHeight="1" x14ac:dyDescent="0.2">
      <c r="A15" s="173" t="s">
        <v>633</v>
      </c>
      <c r="B15" s="136">
        <v>30239</v>
      </c>
      <c r="C15" s="136">
        <v>812</v>
      </c>
      <c r="D15" s="187">
        <v>2.7593706460053693</v>
      </c>
      <c r="E15" s="136">
        <v>-2360</v>
      </c>
      <c r="F15" s="187">
        <v>-7.2394858737998096</v>
      </c>
    </row>
    <row r="16" spans="1:6" s="32" customFormat="1" ht="15.75" customHeight="1" x14ac:dyDescent="0.2">
      <c r="A16" s="173" t="s">
        <v>634</v>
      </c>
      <c r="B16" s="136">
        <v>130361</v>
      </c>
      <c r="C16" s="136">
        <v>2595</v>
      </c>
      <c r="D16" s="187">
        <v>2.0310567756680182</v>
      </c>
      <c r="E16" s="136">
        <v>-7768</v>
      </c>
      <c r="F16" s="187">
        <v>-5.6237285436077862</v>
      </c>
    </row>
    <row r="17" spans="1:6" s="32" customFormat="1" ht="15.75" customHeight="1" x14ac:dyDescent="0.2">
      <c r="A17" s="173" t="s">
        <v>635</v>
      </c>
      <c r="B17" s="136">
        <v>110178</v>
      </c>
      <c r="C17" s="136">
        <v>2887</v>
      </c>
      <c r="D17" s="187">
        <v>2.6908128361185937</v>
      </c>
      <c r="E17" s="136">
        <v>-5906</v>
      </c>
      <c r="F17" s="187">
        <v>-5.0876951173288312</v>
      </c>
    </row>
    <row r="18" spans="1:6" s="32" customFormat="1" ht="15.75" customHeight="1" x14ac:dyDescent="0.2">
      <c r="A18" s="173" t="s">
        <v>636</v>
      </c>
      <c r="B18" s="136">
        <v>336639</v>
      </c>
      <c r="C18" s="136">
        <v>1444</v>
      </c>
      <c r="D18" s="187">
        <v>0.43079401542385776</v>
      </c>
      <c r="E18" s="136">
        <v>-10432</v>
      </c>
      <c r="F18" s="187">
        <v>-3.005725053375246</v>
      </c>
    </row>
    <row r="19" spans="1:6" s="32" customFormat="1" ht="15.75" customHeight="1" x14ac:dyDescent="0.2">
      <c r="A19" s="173" t="s">
        <v>637</v>
      </c>
      <c r="B19" s="136">
        <v>318581</v>
      </c>
      <c r="C19" s="136">
        <v>3078</v>
      </c>
      <c r="D19" s="187">
        <v>0.97558501820901866</v>
      </c>
      <c r="E19" s="136">
        <v>-10303</v>
      </c>
      <c r="F19" s="187">
        <v>-3.1327154863112829</v>
      </c>
    </row>
    <row r="20" spans="1:6" s="32" customFormat="1" ht="15.75" customHeight="1" x14ac:dyDescent="0.2">
      <c r="A20" s="173" t="s">
        <v>638</v>
      </c>
      <c r="B20" s="136">
        <v>72901</v>
      </c>
      <c r="C20" s="136">
        <v>2794</v>
      </c>
      <c r="D20" s="187">
        <v>3.9853366996163007</v>
      </c>
      <c r="E20" s="136">
        <v>-7052</v>
      </c>
      <c r="F20" s="187">
        <v>-8.820181856840895</v>
      </c>
    </row>
    <row r="21" spans="1:6" s="32" customFormat="1" ht="15.75" customHeight="1" x14ac:dyDescent="0.2">
      <c r="A21" s="173" t="s">
        <v>639</v>
      </c>
      <c r="B21" s="136">
        <v>121320</v>
      </c>
      <c r="C21" s="136">
        <v>2482</v>
      </c>
      <c r="D21" s="187">
        <v>2.0885575321025263</v>
      </c>
      <c r="E21" s="136">
        <v>-9781</v>
      </c>
      <c r="F21" s="187">
        <v>-7.4606601017536089</v>
      </c>
    </row>
    <row r="22" spans="1:6" s="32" customFormat="1" ht="15.75" customHeight="1" x14ac:dyDescent="0.2">
      <c r="A22" s="406" t="s">
        <v>640</v>
      </c>
      <c r="B22" s="156">
        <v>287570</v>
      </c>
      <c r="C22" s="156">
        <v>3541</v>
      </c>
      <c r="D22" s="162">
        <v>1.2467036816663086</v>
      </c>
      <c r="E22" s="156">
        <v>-17941</v>
      </c>
      <c r="F22" s="162">
        <v>-5.8724563109020629</v>
      </c>
    </row>
    <row r="23" spans="1:6" s="32" customFormat="1" ht="15.75" customHeight="1" x14ac:dyDescent="0.2">
      <c r="A23" s="173" t="s">
        <v>641</v>
      </c>
      <c r="B23" s="136">
        <v>80074</v>
      </c>
      <c r="C23" s="136">
        <v>1118</v>
      </c>
      <c r="D23" s="187">
        <v>1.4159785196818482</v>
      </c>
      <c r="E23" s="136">
        <v>-4891</v>
      </c>
      <c r="F23" s="187">
        <v>-5.7564879656329078</v>
      </c>
    </row>
    <row r="24" spans="1:6" s="32" customFormat="1" ht="15.75" customHeight="1" x14ac:dyDescent="0.2">
      <c r="A24" s="173" t="s">
        <v>642</v>
      </c>
      <c r="B24" s="136">
        <v>30676</v>
      </c>
      <c r="C24" s="136">
        <v>321</v>
      </c>
      <c r="D24" s="187">
        <v>1.0574864108054687</v>
      </c>
      <c r="E24" s="136">
        <v>13</v>
      </c>
      <c r="F24" s="187">
        <v>4.2396373479437761E-2</v>
      </c>
    </row>
    <row r="25" spans="1:6" s="32" customFormat="1" ht="15.75" customHeight="1" x14ac:dyDescent="0.2">
      <c r="A25" s="173" t="s">
        <v>643</v>
      </c>
      <c r="B25" s="136">
        <v>109361</v>
      </c>
      <c r="C25" s="136">
        <v>1981</v>
      </c>
      <c r="D25" s="187">
        <v>1.8448500651890483</v>
      </c>
      <c r="E25" s="136">
        <v>-1868</v>
      </c>
      <c r="F25" s="187">
        <v>-1.6794181373562651</v>
      </c>
    </row>
    <row r="26" spans="1:6" s="32" customFormat="1" ht="15.75" customHeight="1" x14ac:dyDescent="0.2">
      <c r="A26" s="181" t="s">
        <v>644</v>
      </c>
      <c r="B26" s="147">
        <v>12677</v>
      </c>
      <c r="C26" s="147">
        <v>161</v>
      </c>
      <c r="D26" s="407">
        <v>1.2863534675615211</v>
      </c>
      <c r="E26" s="408">
        <v>-1009</v>
      </c>
      <c r="F26" s="407">
        <v>-7.3724974426421159</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2025-02-04T08:08:06Z</dcterms:created>
  <dcterms:modified xsi:type="dcterms:W3CDTF">2025-02-04T08:08:11Z</dcterms:modified>
</cp:coreProperties>
</file>